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 сесія\исправленные\Освіта\45\"/>
    </mc:Choice>
  </mc:AlternateContent>
  <xr:revisionPtr revIDLastSave="0" documentId="13_ncr:1_{F05D21C7-38B1-4D85-85F6-74E3F1C0E834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№1 Необор.мат.актив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3" i="1" l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/>
  <c r="E308" i="1"/>
  <c r="F308" i="1" s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 s="1"/>
  <c r="E436" i="1"/>
  <c r="F436" i="1" s="1"/>
  <c r="E437" i="1"/>
  <c r="F437" i="1" s="1"/>
  <c r="E438" i="1"/>
  <c r="F438" i="1" s="1"/>
  <c r="E439" i="1"/>
  <c r="F439" i="1" s="1"/>
  <c r="E440" i="1"/>
  <c r="F440" i="1" s="1"/>
  <c r="E441" i="1"/>
  <c r="F441" i="1" s="1"/>
  <c r="E442" i="1"/>
  <c r="F442" i="1" s="1"/>
  <c r="E443" i="1"/>
  <c r="F443" i="1" s="1"/>
  <c r="E444" i="1"/>
  <c r="F444" i="1" s="1"/>
  <c r="E445" i="1"/>
  <c r="F445" i="1" s="1"/>
  <c r="E446" i="1"/>
  <c r="F446" i="1" s="1"/>
  <c r="E447" i="1"/>
  <c r="F447" i="1" s="1"/>
  <c r="E448" i="1"/>
  <c r="F448" i="1" s="1"/>
  <c r="E449" i="1"/>
  <c r="F449" i="1" s="1"/>
  <c r="E450" i="1"/>
  <c r="F450" i="1" s="1"/>
  <c r="E451" i="1"/>
  <c r="F451" i="1" s="1"/>
  <c r="E452" i="1"/>
  <c r="F452" i="1" s="1"/>
  <c r="E453" i="1"/>
  <c r="F453" i="1" s="1"/>
  <c r="E454" i="1"/>
  <c r="F454" i="1" s="1"/>
  <c r="E455" i="1"/>
  <c r="F455" i="1" s="1"/>
  <c r="E456" i="1"/>
  <c r="F456" i="1" s="1"/>
  <c r="E457" i="1"/>
  <c r="F457" i="1" s="1"/>
  <c r="E458" i="1"/>
  <c r="F458" i="1" s="1"/>
  <c r="E459" i="1"/>
  <c r="F459" i="1" s="1"/>
  <c r="E460" i="1"/>
  <c r="F460" i="1" s="1"/>
  <c r="E461" i="1"/>
  <c r="F461" i="1" s="1"/>
  <c r="E462" i="1"/>
  <c r="F462" i="1" s="1"/>
  <c r="E463" i="1"/>
  <c r="F463" i="1" s="1"/>
  <c r="E464" i="1"/>
  <c r="F464" i="1" s="1"/>
  <c r="E465" i="1"/>
  <c r="F465" i="1" s="1"/>
  <c r="E466" i="1"/>
  <c r="F466" i="1" s="1"/>
  <c r="E467" i="1"/>
  <c r="F467" i="1" s="1"/>
  <c r="E468" i="1"/>
  <c r="F468" i="1" s="1"/>
  <c r="E469" i="1"/>
  <c r="F469" i="1" s="1"/>
  <c r="E470" i="1"/>
  <c r="F470" i="1" s="1"/>
  <c r="E471" i="1"/>
  <c r="F471" i="1" s="1"/>
  <c r="E472" i="1"/>
  <c r="F472" i="1" s="1"/>
  <c r="E473" i="1"/>
  <c r="F473" i="1" s="1"/>
  <c r="E474" i="1"/>
  <c r="F474" i="1" s="1"/>
  <c r="E475" i="1"/>
  <c r="F475" i="1" s="1"/>
  <c r="E476" i="1"/>
  <c r="F476" i="1" s="1"/>
  <c r="E477" i="1"/>
  <c r="F477" i="1" s="1"/>
  <c r="E478" i="1"/>
  <c r="F478" i="1" s="1"/>
  <c r="E479" i="1"/>
  <c r="F479" i="1" s="1"/>
  <c r="E480" i="1"/>
  <c r="F480" i="1" s="1"/>
  <c r="E481" i="1"/>
  <c r="F481" i="1" s="1"/>
  <c r="E482" i="1"/>
  <c r="F482" i="1" s="1"/>
  <c r="E483" i="1"/>
  <c r="F483" i="1" s="1"/>
  <c r="E484" i="1"/>
  <c r="F484" i="1" s="1"/>
  <c r="E485" i="1"/>
  <c r="F485" i="1" s="1"/>
  <c r="E486" i="1"/>
  <c r="F486" i="1" s="1"/>
  <c r="E487" i="1"/>
  <c r="F487" i="1" s="1"/>
  <c r="E488" i="1"/>
  <c r="F488" i="1" s="1"/>
  <c r="E489" i="1"/>
  <c r="F489" i="1" s="1"/>
  <c r="E490" i="1"/>
  <c r="F490" i="1" s="1"/>
  <c r="E491" i="1"/>
  <c r="F491" i="1" s="1"/>
  <c r="E492" i="1"/>
  <c r="F492" i="1" s="1"/>
  <c r="E493" i="1"/>
  <c r="F493" i="1" s="1"/>
  <c r="E494" i="1"/>
  <c r="F494" i="1" s="1"/>
  <c r="E495" i="1"/>
  <c r="F495" i="1" s="1"/>
  <c r="E496" i="1"/>
  <c r="F496" i="1" s="1"/>
  <c r="E497" i="1"/>
  <c r="F497" i="1" s="1"/>
  <c r="E498" i="1"/>
  <c r="F498" i="1" s="1"/>
  <c r="E499" i="1"/>
  <c r="F499" i="1" s="1"/>
  <c r="E500" i="1"/>
  <c r="F500" i="1" s="1"/>
  <c r="E501" i="1"/>
  <c r="F501" i="1" s="1"/>
  <c r="E502" i="1"/>
  <c r="F502" i="1" s="1"/>
  <c r="E503" i="1"/>
  <c r="F503" i="1" s="1"/>
  <c r="E504" i="1"/>
  <c r="F504" i="1" s="1"/>
  <c r="E505" i="1"/>
  <c r="F505" i="1" s="1"/>
  <c r="E506" i="1"/>
  <c r="F506" i="1" s="1"/>
  <c r="E507" i="1"/>
  <c r="F507" i="1" s="1"/>
  <c r="E508" i="1"/>
  <c r="F508" i="1" s="1"/>
  <c r="E509" i="1"/>
  <c r="F509" i="1" s="1"/>
  <c r="E510" i="1"/>
  <c r="F510" i="1" s="1"/>
  <c r="E511" i="1"/>
  <c r="F511" i="1" s="1"/>
  <c r="E512" i="1"/>
  <c r="F512" i="1" s="1"/>
  <c r="E513" i="1"/>
  <c r="F513" i="1" s="1"/>
  <c r="E514" i="1"/>
  <c r="F514" i="1" s="1"/>
  <c r="E515" i="1"/>
  <c r="F515" i="1" s="1"/>
  <c r="E516" i="1"/>
  <c r="F516" i="1" s="1"/>
  <c r="E517" i="1"/>
  <c r="F517" i="1" s="1"/>
  <c r="E518" i="1"/>
  <c r="F518" i="1" s="1"/>
  <c r="E519" i="1"/>
  <c r="F519" i="1" s="1"/>
  <c r="E520" i="1"/>
  <c r="F520" i="1" s="1"/>
  <c r="E521" i="1"/>
  <c r="F521" i="1" s="1"/>
  <c r="E522" i="1"/>
  <c r="F522" i="1" s="1"/>
  <c r="E523" i="1"/>
  <c r="F523" i="1" s="1"/>
  <c r="E524" i="1"/>
  <c r="F524" i="1" s="1"/>
  <c r="E525" i="1"/>
  <c r="F525" i="1" s="1"/>
  <c r="E526" i="1"/>
  <c r="F526" i="1" s="1"/>
  <c r="E527" i="1"/>
  <c r="F527" i="1" s="1"/>
  <c r="E528" i="1"/>
  <c r="F528" i="1" s="1"/>
  <c r="E529" i="1"/>
  <c r="F529" i="1" s="1"/>
  <c r="E530" i="1"/>
  <c r="F530" i="1" s="1"/>
  <c r="E531" i="1"/>
  <c r="F531" i="1" s="1"/>
  <c r="E532" i="1"/>
  <c r="F532" i="1" s="1"/>
  <c r="E533" i="1"/>
  <c r="F533" i="1" s="1"/>
  <c r="E534" i="1"/>
  <c r="F534" i="1" s="1"/>
  <c r="E535" i="1"/>
  <c r="F535" i="1" s="1"/>
  <c r="E536" i="1"/>
  <c r="F536" i="1" s="1"/>
  <c r="E537" i="1"/>
  <c r="F537" i="1" s="1"/>
  <c r="E538" i="1"/>
  <c r="F538" i="1" s="1"/>
  <c r="E539" i="1"/>
  <c r="F539" i="1" s="1"/>
  <c r="E540" i="1"/>
  <c r="F540" i="1" s="1"/>
  <c r="E541" i="1"/>
  <c r="F541" i="1" s="1"/>
  <c r="E542" i="1"/>
  <c r="F542" i="1" s="1"/>
  <c r="E543" i="1"/>
  <c r="F543" i="1" s="1"/>
  <c r="E544" i="1"/>
  <c r="F544" i="1" s="1"/>
  <c r="E545" i="1"/>
  <c r="F545" i="1" s="1"/>
  <c r="E546" i="1"/>
  <c r="F546" i="1" s="1"/>
  <c r="E547" i="1"/>
  <c r="F547" i="1" s="1"/>
  <c r="E548" i="1"/>
  <c r="F548" i="1" s="1"/>
  <c r="E549" i="1"/>
  <c r="F549" i="1" s="1"/>
  <c r="E550" i="1"/>
  <c r="F550" i="1" s="1"/>
  <c r="E551" i="1"/>
  <c r="F551" i="1" s="1"/>
  <c r="E552" i="1"/>
  <c r="F552" i="1" s="1"/>
  <c r="E553" i="1"/>
  <c r="F553" i="1" s="1"/>
  <c r="E554" i="1"/>
  <c r="F554" i="1" s="1"/>
  <c r="E555" i="1"/>
  <c r="F555" i="1" s="1"/>
  <c r="E556" i="1"/>
  <c r="F556" i="1" s="1"/>
  <c r="E557" i="1"/>
  <c r="F557" i="1" s="1"/>
  <c r="E558" i="1"/>
  <c r="F558" i="1" s="1"/>
  <c r="E559" i="1"/>
  <c r="F559" i="1" s="1"/>
  <c r="E560" i="1"/>
  <c r="F560" i="1" s="1"/>
  <c r="E561" i="1"/>
  <c r="F561" i="1" s="1"/>
  <c r="E562" i="1"/>
  <c r="F562" i="1" s="1"/>
  <c r="E563" i="1"/>
  <c r="F563" i="1" s="1"/>
  <c r="E564" i="1"/>
  <c r="F564" i="1" s="1"/>
  <c r="E565" i="1"/>
  <c r="F565" i="1" s="1"/>
  <c r="E566" i="1"/>
  <c r="F566" i="1" s="1"/>
  <c r="E567" i="1"/>
  <c r="F567" i="1" s="1"/>
  <c r="E568" i="1"/>
  <c r="F568" i="1" s="1"/>
  <c r="E569" i="1"/>
  <c r="F569" i="1" s="1"/>
  <c r="E570" i="1"/>
  <c r="F570" i="1" s="1"/>
  <c r="E571" i="1"/>
  <c r="F571" i="1" s="1"/>
  <c r="E572" i="1"/>
  <c r="F572" i="1" s="1"/>
  <c r="E573" i="1"/>
  <c r="F573" i="1" s="1"/>
  <c r="E574" i="1"/>
  <c r="F574" i="1" s="1"/>
  <c r="E575" i="1"/>
  <c r="F575" i="1" s="1"/>
  <c r="E576" i="1"/>
  <c r="F576" i="1" s="1"/>
  <c r="E577" i="1"/>
  <c r="F577" i="1" s="1"/>
  <c r="E578" i="1"/>
  <c r="F578" i="1" s="1"/>
  <c r="E579" i="1"/>
  <c r="F579" i="1" s="1"/>
  <c r="E580" i="1"/>
  <c r="F580" i="1" s="1"/>
  <c r="E581" i="1"/>
  <c r="F581" i="1" s="1"/>
  <c r="E582" i="1"/>
  <c r="F582" i="1" s="1"/>
  <c r="E583" i="1"/>
  <c r="F583" i="1" s="1"/>
  <c r="E584" i="1"/>
  <c r="F584" i="1" s="1"/>
  <c r="E585" i="1"/>
  <c r="F585" i="1" s="1"/>
  <c r="E586" i="1"/>
  <c r="F586" i="1" s="1"/>
  <c r="E587" i="1"/>
  <c r="F587" i="1" s="1"/>
  <c r="E588" i="1"/>
  <c r="F588" i="1" s="1"/>
  <c r="E589" i="1"/>
  <c r="F589" i="1" s="1"/>
  <c r="E590" i="1"/>
  <c r="F590" i="1" s="1"/>
  <c r="E591" i="1"/>
  <c r="F591" i="1" s="1"/>
  <c r="E592" i="1"/>
  <c r="F592" i="1" s="1"/>
  <c r="E593" i="1"/>
  <c r="F593" i="1" s="1"/>
  <c r="E594" i="1"/>
  <c r="F594" i="1" s="1"/>
  <c r="E595" i="1"/>
  <c r="F595" i="1" s="1"/>
  <c r="E596" i="1"/>
  <c r="F596" i="1" s="1"/>
  <c r="E597" i="1"/>
  <c r="F597" i="1" s="1"/>
  <c r="E598" i="1"/>
  <c r="F598" i="1" s="1"/>
  <c r="E599" i="1"/>
  <c r="F599" i="1" s="1"/>
  <c r="E600" i="1"/>
  <c r="F600" i="1" s="1"/>
  <c r="E601" i="1"/>
  <c r="F601" i="1" s="1"/>
  <c r="E602" i="1"/>
  <c r="F602" i="1" s="1"/>
  <c r="E603" i="1"/>
  <c r="F603" i="1" s="1"/>
  <c r="E604" i="1"/>
  <c r="F604" i="1" s="1"/>
  <c r="E605" i="1"/>
  <c r="F605" i="1" s="1"/>
  <c r="E606" i="1"/>
  <c r="F606" i="1" s="1"/>
  <c r="E607" i="1"/>
  <c r="F607" i="1" s="1"/>
  <c r="E608" i="1"/>
  <c r="F608" i="1" s="1"/>
  <c r="E609" i="1"/>
  <c r="F609" i="1" s="1"/>
  <c r="E610" i="1"/>
  <c r="F610" i="1" s="1"/>
  <c r="E611" i="1"/>
  <c r="F611" i="1" s="1"/>
  <c r="E612" i="1"/>
  <c r="F612" i="1" s="1"/>
  <c r="E613" i="1"/>
  <c r="F613" i="1" s="1"/>
  <c r="E614" i="1"/>
  <c r="F614" i="1" s="1"/>
  <c r="E615" i="1"/>
  <c r="F615" i="1" s="1"/>
  <c r="E616" i="1"/>
  <c r="F616" i="1" s="1"/>
  <c r="E617" i="1"/>
  <c r="F617" i="1" s="1"/>
  <c r="E618" i="1"/>
  <c r="F618" i="1" s="1"/>
  <c r="E619" i="1"/>
  <c r="F619" i="1" s="1"/>
  <c r="E620" i="1"/>
  <c r="F620" i="1" s="1"/>
  <c r="E621" i="1"/>
  <c r="F621" i="1" s="1"/>
  <c r="E622" i="1"/>
  <c r="F622" i="1" s="1"/>
  <c r="E623" i="1"/>
  <c r="F623" i="1" s="1"/>
  <c r="E624" i="1"/>
  <c r="F624" i="1" s="1"/>
  <c r="E625" i="1"/>
  <c r="F625" i="1" s="1"/>
  <c r="E626" i="1"/>
  <c r="F626" i="1" s="1"/>
  <c r="E627" i="1"/>
  <c r="F627" i="1" s="1"/>
  <c r="E628" i="1"/>
  <c r="F628" i="1" s="1"/>
  <c r="E629" i="1"/>
  <c r="F629" i="1" s="1"/>
  <c r="E630" i="1"/>
  <c r="F630" i="1" s="1"/>
  <c r="E631" i="1"/>
  <c r="F631" i="1" s="1"/>
  <c r="E632" i="1"/>
  <c r="F632" i="1" s="1"/>
  <c r="E633" i="1"/>
  <c r="F633" i="1" s="1"/>
  <c r="E634" i="1"/>
  <c r="F634" i="1" s="1"/>
  <c r="E635" i="1"/>
  <c r="F635" i="1" s="1"/>
  <c r="E636" i="1"/>
  <c r="F636" i="1" s="1"/>
  <c r="E637" i="1"/>
  <c r="F637" i="1" s="1"/>
  <c r="E638" i="1"/>
  <c r="F638" i="1" s="1"/>
  <c r="E639" i="1"/>
  <c r="F639" i="1" s="1"/>
  <c r="E640" i="1"/>
  <c r="F640" i="1" s="1"/>
  <c r="E641" i="1"/>
  <c r="F641" i="1" s="1"/>
  <c r="E642" i="1"/>
  <c r="F642" i="1" s="1"/>
  <c r="E643" i="1"/>
  <c r="F643" i="1" s="1"/>
  <c r="E644" i="1"/>
  <c r="F644" i="1" s="1"/>
  <c r="E645" i="1"/>
  <c r="F645" i="1" s="1"/>
  <c r="E646" i="1"/>
  <c r="F646" i="1" s="1"/>
  <c r="E647" i="1"/>
  <c r="F647" i="1" s="1"/>
  <c r="E648" i="1"/>
  <c r="F648" i="1" s="1"/>
  <c r="E649" i="1"/>
  <c r="F649" i="1" s="1"/>
  <c r="E650" i="1"/>
  <c r="F650" i="1" s="1"/>
  <c r="E651" i="1"/>
  <c r="F651" i="1" s="1"/>
  <c r="E652" i="1"/>
  <c r="F652" i="1" s="1"/>
  <c r="E653" i="1"/>
  <c r="F653" i="1" s="1"/>
  <c r="E654" i="1"/>
  <c r="F654" i="1" s="1"/>
  <c r="E655" i="1"/>
  <c r="F655" i="1" s="1"/>
  <c r="E656" i="1"/>
  <c r="F656" i="1" s="1"/>
  <c r="E657" i="1"/>
  <c r="F657" i="1" s="1"/>
  <c r="E658" i="1"/>
  <c r="F658" i="1" s="1"/>
  <c r="E659" i="1"/>
  <c r="F659" i="1" s="1"/>
  <c r="E660" i="1"/>
  <c r="F660" i="1" s="1"/>
  <c r="E661" i="1"/>
  <c r="F661" i="1" s="1"/>
  <c r="E662" i="1"/>
  <c r="F662" i="1" s="1"/>
  <c r="E663" i="1"/>
  <c r="F663" i="1" s="1"/>
  <c r="E664" i="1"/>
  <c r="F664" i="1" s="1"/>
  <c r="E665" i="1"/>
  <c r="F665" i="1" s="1"/>
  <c r="E666" i="1"/>
  <c r="F666" i="1" s="1"/>
  <c r="E667" i="1"/>
  <c r="F667" i="1" s="1"/>
  <c r="E668" i="1"/>
  <c r="F668" i="1" s="1"/>
  <c r="E669" i="1"/>
  <c r="F669" i="1" s="1"/>
  <c r="E670" i="1"/>
  <c r="F670" i="1" s="1"/>
  <c r="E671" i="1"/>
  <c r="F671" i="1" s="1"/>
  <c r="E672" i="1"/>
  <c r="F672" i="1" s="1"/>
  <c r="E673" i="1"/>
  <c r="F673" i="1" s="1"/>
  <c r="E674" i="1"/>
  <c r="F674" i="1" s="1"/>
  <c r="E675" i="1"/>
  <c r="F675" i="1" s="1"/>
  <c r="E676" i="1"/>
  <c r="F676" i="1" s="1"/>
  <c r="E677" i="1"/>
  <c r="F677" i="1" s="1"/>
  <c r="E678" i="1"/>
  <c r="F678" i="1" s="1"/>
  <c r="E679" i="1"/>
  <c r="F679" i="1" s="1"/>
  <c r="E680" i="1"/>
  <c r="F680" i="1" s="1"/>
  <c r="E681" i="1"/>
  <c r="F681" i="1" s="1"/>
  <c r="E682" i="1"/>
  <c r="F682" i="1" s="1"/>
  <c r="E683" i="1"/>
  <c r="F683" i="1" s="1"/>
  <c r="E684" i="1"/>
  <c r="F684" i="1" s="1"/>
  <c r="E685" i="1"/>
  <c r="F685" i="1" s="1"/>
  <c r="E686" i="1"/>
  <c r="F686" i="1" s="1"/>
  <c r="E687" i="1"/>
  <c r="F687" i="1" s="1"/>
  <c r="E688" i="1"/>
  <c r="F688" i="1" s="1"/>
  <c r="E689" i="1"/>
  <c r="F689" i="1" s="1"/>
  <c r="E690" i="1"/>
  <c r="F690" i="1" s="1"/>
  <c r="E691" i="1"/>
  <c r="F691" i="1" s="1"/>
  <c r="E132" i="1"/>
  <c r="D692" i="1"/>
  <c r="D696" i="1"/>
  <c r="E695" i="1"/>
  <c r="E696" i="1" s="1"/>
  <c r="D129" i="1"/>
  <c r="E128" i="1"/>
  <c r="E129" i="1" s="1"/>
  <c r="D697" i="1" l="1"/>
  <c r="E692" i="1"/>
  <c r="E697" i="1" s="1"/>
  <c r="F132" i="1"/>
  <c r="F692" i="1" s="1"/>
  <c r="F128" i="1"/>
  <c r="F129" i="1" s="1"/>
  <c r="F695" i="1"/>
  <c r="F696" i="1" s="1"/>
  <c r="F697" i="1" l="1"/>
  <c r="E123" i="1"/>
  <c r="D123" i="1"/>
  <c r="F120" i="1"/>
  <c r="F121" i="1"/>
  <c r="F122" i="1"/>
  <c r="F119" i="1"/>
  <c r="E117" i="1"/>
  <c r="D117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95" i="1"/>
  <c r="A96" i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E93" i="1"/>
  <c r="D93" i="1"/>
  <c r="F89" i="1"/>
  <c r="F90" i="1"/>
  <c r="F91" i="1"/>
  <c r="F92" i="1"/>
  <c r="F88" i="1"/>
  <c r="E86" i="1"/>
  <c r="D86" i="1"/>
  <c r="F123" i="1" l="1"/>
  <c r="F117" i="1"/>
  <c r="F93" i="1"/>
  <c r="F26" i="1" l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25" i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E23" i="1"/>
  <c r="E124" i="1" s="1"/>
  <c r="F86" i="1" l="1"/>
  <c r="F23" i="1"/>
  <c r="D23" i="1"/>
  <c r="D124" i="1" s="1"/>
  <c r="F124" i="1" l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</calcChain>
</file>

<file path=xl/sharedStrings.xml><?xml version="1.0" encoding="utf-8"?>
<sst xmlns="http://schemas.openxmlformats.org/spreadsheetml/2006/main" count="805" uniqueCount="660">
  <si>
    <t>№ з/п</t>
  </si>
  <si>
    <t>Основні засоби:</t>
  </si>
  <si>
    <t>Рахунок 1013 Будівлі, споруди та передавальні пристрої</t>
  </si>
  <si>
    <t>Всього по рахунку 1013</t>
  </si>
  <si>
    <t>Рахунок 1014 "Машини і обладання"</t>
  </si>
  <si>
    <t>шт</t>
  </si>
  <si>
    <t>Рахунок 1015 "Транспортні засоби"</t>
  </si>
  <si>
    <t>Рахунок 1016 "Інструменти, прилади, інвентар"</t>
  </si>
  <si>
    <t>Всього по рах. 1016</t>
  </si>
  <si>
    <t>Рахунок 1017 "Тварини та багаторічні насадження"</t>
  </si>
  <si>
    <t>Туя</t>
  </si>
  <si>
    <t>Всього по рах. 1017</t>
  </si>
  <si>
    <t>РАЗОМ за рахунком 10 "Основні засоби"</t>
  </si>
  <si>
    <t>Інші необоротні активи</t>
  </si>
  <si>
    <t>Рахунок 1112"Бібліотечні фонди"</t>
  </si>
  <si>
    <t>Всього по рах. 1112</t>
  </si>
  <si>
    <t>Рахунок 1113 "Малоцінні необоротні матеріальні активи"</t>
  </si>
  <si>
    <t>Сейф</t>
  </si>
  <si>
    <t>Термометр</t>
  </si>
  <si>
    <t>Драбина</t>
  </si>
  <si>
    <t>Кувалда</t>
  </si>
  <si>
    <t xml:space="preserve">Бак </t>
  </si>
  <si>
    <t>Вогнегасник</t>
  </si>
  <si>
    <t>Дзеркало</t>
  </si>
  <si>
    <t>Тумбочка</t>
  </si>
  <si>
    <t>Диск</t>
  </si>
  <si>
    <t>Ванна</t>
  </si>
  <si>
    <t>Кастрюля алюмінева</t>
  </si>
  <si>
    <t>Вішалка</t>
  </si>
  <si>
    <t>Сковорода</t>
  </si>
  <si>
    <t>Щипці</t>
  </si>
  <si>
    <t>Тиски</t>
  </si>
  <si>
    <t>Набір ключів</t>
  </si>
  <si>
    <t>Всього по рах. 1113</t>
  </si>
  <si>
    <t>Штори різні</t>
  </si>
  <si>
    <t>Всього по рах. 1114</t>
  </si>
  <si>
    <t>РАЗОМ за рахунком 11 "Інші необоротні матеріальні активи розпорядників бюджетних коштів"</t>
  </si>
  <si>
    <t>Найменування, стисла характеристика та призначення об’єкта</t>
  </si>
  <si>
    <t>(пооб’єктно)</t>
  </si>
  <si>
    <t>Один. вимір</t>
  </si>
  <si>
    <t>За даними бухгалтерського обліку</t>
  </si>
  <si>
    <t>Інші відомості</t>
  </si>
  <si>
    <t>Будівля школи</t>
  </si>
  <si>
    <t>Будівля школи старої</t>
  </si>
  <si>
    <t>Кочегарка</t>
  </si>
  <si>
    <t>Майстерня</t>
  </si>
  <si>
    <t>Резервуар</t>
  </si>
  <si>
    <t>сарай школи</t>
  </si>
  <si>
    <t>Будівля школи успенівка</t>
  </si>
  <si>
    <t>Котельна</t>
  </si>
  <si>
    <t>Сарай</t>
  </si>
  <si>
    <t>Туалет</t>
  </si>
  <si>
    <t>тренажерн.майданчик</t>
  </si>
  <si>
    <t>освітлення</t>
  </si>
  <si>
    <t>воротний комплекс</t>
  </si>
  <si>
    <t xml:space="preserve">первісна (перео-
цінена) вартість
</t>
  </si>
  <si>
    <t>сума зносу (накопиченої амортизації)</t>
  </si>
  <si>
    <t>залишкова балансова варітсь</t>
  </si>
  <si>
    <t>Котел "Логіка"</t>
  </si>
  <si>
    <t>Насос "Етінокс"</t>
  </si>
  <si>
    <t>Бак</t>
  </si>
  <si>
    <t>насос ВРН</t>
  </si>
  <si>
    <t>Котел універсальний</t>
  </si>
  <si>
    <t>Холодільник pertezza PFC27</t>
  </si>
  <si>
    <t>Телевизор Сатурн 1сд-196</t>
  </si>
  <si>
    <t>Цистерна</t>
  </si>
  <si>
    <t>Лінгофон кабінетЛК-72</t>
  </si>
  <si>
    <t>Станок токарний Вт</t>
  </si>
  <si>
    <t>Станок ток.-гвинторізний</t>
  </si>
  <si>
    <t>Плуг ПЛН-4-35</t>
  </si>
  <si>
    <t>КультиваторКПС-4</t>
  </si>
  <si>
    <t>Лінгофон кабінет Я1-20</t>
  </si>
  <si>
    <t>Епіопроектор</t>
  </si>
  <si>
    <t>Кіноапарат "Україна"</t>
  </si>
  <si>
    <t>Магнітофон"Весна-205"</t>
  </si>
  <si>
    <t>Телевізор "Горізонт"</t>
  </si>
  <si>
    <t>Печь Горена</t>
  </si>
  <si>
    <t>Єлектроплита</t>
  </si>
  <si>
    <t>Водонагреватель</t>
  </si>
  <si>
    <t>Котел НИИСТУ</t>
  </si>
  <si>
    <t>Насос 2 к6</t>
  </si>
  <si>
    <t>комп'ютер вчит.(успенівка)</t>
  </si>
  <si>
    <t>Холодильник LG</t>
  </si>
  <si>
    <t>генератор</t>
  </si>
  <si>
    <t xml:space="preserve"> баскетб.щит з кільцем</t>
  </si>
  <si>
    <t>Станок спортивний</t>
  </si>
  <si>
    <t>Комп'ютер вчителя</t>
  </si>
  <si>
    <t>Комп'ютер учня№1</t>
  </si>
  <si>
    <t>Комп'ютер учня№2</t>
  </si>
  <si>
    <t>Комп'ютер учня №3</t>
  </si>
  <si>
    <t>Комп'ютер учня №4</t>
  </si>
  <si>
    <t>Комплект мережевого обладнання</t>
  </si>
  <si>
    <t>персональний ком"пютер</t>
  </si>
  <si>
    <t>персон.комп.вчит.з акустикою</t>
  </si>
  <si>
    <t>проектор</t>
  </si>
  <si>
    <t>копіювальне обладн</t>
  </si>
  <si>
    <t>морозильная камера  сатурн</t>
  </si>
  <si>
    <t>піч 6ти комфорочна</t>
  </si>
  <si>
    <t>принтер самсунг</t>
  </si>
  <si>
    <t>Ком-к (ноутбук, миша, принтер, ламінатор)</t>
  </si>
  <si>
    <t>мультімедійне обладнання</t>
  </si>
  <si>
    <t>принтер лаз. Самсунг(аренд)</t>
  </si>
  <si>
    <t>Комп'ютер ROVA 940 аренда</t>
  </si>
  <si>
    <t>Монітор LG аренда</t>
  </si>
  <si>
    <t>система зворотнього осмосу 75л</t>
  </si>
  <si>
    <t>інтерактивна дошка  UT-TBI821</t>
  </si>
  <si>
    <t>проектор PS501X</t>
  </si>
  <si>
    <t>ноутбук Lenovo V130</t>
  </si>
  <si>
    <t xml:space="preserve">К-т(ноутбук Lenovo,акустичн.сист.,хаб, принтер Canon MF3010) </t>
  </si>
  <si>
    <t>Морозильна скриня Haier HCE 379 R124/379</t>
  </si>
  <si>
    <t>Інтерактивний комплект</t>
  </si>
  <si>
    <t>Мотоцикл з коляскою</t>
  </si>
  <si>
    <t>Трактор Т-25 А</t>
  </si>
  <si>
    <t>Трактор ДТ-75 Н</t>
  </si>
  <si>
    <t>ТракторЮМ3-6"Білорус"</t>
  </si>
  <si>
    <t>Картинг</t>
  </si>
  <si>
    <t>Меблі кабінетні</t>
  </si>
  <si>
    <t>Палас 3х4</t>
  </si>
  <si>
    <t>Стінка кабінетна</t>
  </si>
  <si>
    <t>Шафа для інвентаря</t>
  </si>
  <si>
    <t>Шкаф витяжной</t>
  </si>
  <si>
    <t xml:space="preserve">Комплект мебели </t>
  </si>
  <si>
    <t>Ворота ручного м"яча</t>
  </si>
  <si>
    <t>Стійка баскетбольні з щитами</t>
  </si>
  <si>
    <t>Бруси Гімнастичні</t>
  </si>
  <si>
    <t>Стійки волейбольні</t>
  </si>
  <si>
    <t>піраміда для канатів</t>
  </si>
  <si>
    <t>ворота футбольні</t>
  </si>
  <si>
    <t>компл.мебелі (8стіл+8 стулья)</t>
  </si>
  <si>
    <t>дидактичний матеріал НУШ</t>
  </si>
  <si>
    <t>к-т Школа-сад (ел.№6, кут.сегмент 320*320*960)</t>
  </si>
  <si>
    <t>к-т дидактичних матеріалів</t>
  </si>
  <si>
    <t>Столи виробничі 1000*700 (5шт) к-т</t>
  </si>
  <si>
    <t>Столи виробн.1200*700 (2шт) к-т</t>
  </si>
  <si>
    <t>к-т Столів виробничі 1600*700 1шт, 1200*700 1 шт</t>
  </si>
  <si>
    <t>к-т мийок 500*500*300 (5шт)</t>
  </si>
  <si>
    <t>к-т Стілажів виробн. 900*400*1650</t>
  </si>
  <si>
    <t>Дерева</t>
  </si>
  <si>
    <t>Ялинки</t>
  </si>
  <si>
    <t>Голубая ель</t>
  </si>
  <si>
    <t>підручники та худ.література</t>
  </si>
  <si>
    <t>Рахунок 1114"Білизна, постільні речі, одяг та взуття"</t>
  </si>
  <si>
    <t>спортивна форма</t>
  </si>
  <si>
    <t>Бак пласмас</t>
  </si>
  <si>
    <t>Баранчики</t>
  </si>
  <si>
    <t>Бідон алюміневий</t>
  </si>
  <si>
    <t>Ванни для миття</t>
  </si>
  <si>
    <t>Вивіска</t>
  </si>
  <si>
    <t>Ложки алюмінєві</t>
  </si>
  <si>
    <t>Вилки нержавіючі</t>
  </si>
  <si>
    <t>Відра оцинковані</t>
  </si>
  <si>
    <t>Відро емалероване</t>
  </si>
  <si>
    <t>Відро оцинковане</t>
  </si>
  <si>
    <t>Візок</t>
  </si>
  <si>
    <t>Вішалки різні</t>
  </si>
  <si>
    <t>Гардини</t>
  </si>
  <si>
    <t>Гардіна</t>
  </si>
  <si>
    <t>Гардіни</t>
  </si>
  <si>
    <t>Диван</t>
  </si>
  <si>
    <t>Дорожка коврова</t>
  </si>
  <si>
    <t>Дошка класна</t>
  </si>
  <si>
    <t>Дошка столова розд</t>
  </si>
  <si>
    <t>Манометр</t>
  </si>
  <si>
    <t>Електроглянцеватель</t>
  </si>
  <si>
    <t>Електродвигун</t>
  </si>
  <si>
    <t>Електрокалорифер</t>
  </si>
  <si>
    <t>Праска</t>
  </si>
  <si>
    <t>Лампа паяльна</t>
  </si>
  <si>
    <t>Електр.чайник</t>
  </si>
  <si>
    <t>Каструлі різні</t>
  </si>
  <si>
    <t>Кафедра</t>
  </si>
  <si>
    <t>Лавка</t>
  </si>
  <si>
    <t>Ліжка деревяні</t>
  </si>
  <si>
    <t>Ліжка залізні</t>
  </si>
  <si>
    <t>Ліжко 3-х ярусне</t>
  </si>
  <si>
    <t>Ложка розливна</t>
  </si>
  <si>
    <t>Вилки алюмінєві</t>
  </si>
  <si>
    <t>Ложки нержавіючі</t>
  </si>
  <si>
    <t>Ложки чайні</t>
  </si>
  <si>
    <t>Люстра 4-х рожкова</t>
  </si>
  <si>
    <t>Люстра металева</t>
  </si>
  <si>
    <t>бензокоса</t>
  </si>
  <si>
    <t>Миска</t>
  </si>
  <si>
    <t>Насос</t>
  </si>
  <si>
    <t>Ополоник</t>
  </si>
  <si>
    <t>Оприскувач</t>
  </si>
  <si>
    <t>Огорожа</t>
  </si>
  <si>
    <t>Парти</t>
  </si>
  <si>
    <t>Підставка для взуття</t>
  </si>
  <si>
    <t>Підставка для таблиць</t>
  </si>
  <si>
    <t>Плафоми скляні</t>
  </si>
  <si>
    <t>Плафони</t>
  </si>
  <si>
    <t>Противень</t>
  </si>
  <si>
    <t>Разнос</t>
  </si>
  <si>
    <t>Разноси</t>
  </si>
  <si>
    <t>Самовар</t>
  </si>
  <si>
    <t>Стіл розд</t>
  </si>
  <si>
    <t>Столи різні</t>
  </si>
  <si>
    <t>Судочки</t>
  </si>
  <si>
    <t>Терези</t>
  </si>
  <si>
    <t>Терези циферблатні</t>
  </si>
  <si>
    <t>Термос харчовий</t>
  </si>
  <si>
    <t>Трюмо</t>
  </si>
  <si>
    <t>Чайник</t>
  </si>
  <si>
    <t>Чашка пласмасова</t>
  </si>
  <si>
    <t>Шумовка</t>
  </si>
  <si>
    <t>Щіт розподільний</t>
  </si>
  <si>
    <t>Екран</t>
  </si>
  <si>
    <t>Епідоскоп</t>
  </si>
  <si>
    <t>Економічна карта Америки</t>
  </si>
  <si>
    <t>Мензула</t>
  </si>
  <si>
    <t>Модель планетної системи</t>
  </si>
  <si>
    <t>Карта Євразії</t>
  </si>
  <si>
    <t>Карта світу політична</t>
  </si>
  <si>
    <t>Карта Укр адмін поділу</t>
  </si>
  <si>
    <t>Триноги</t>
  </si>
  <si>
    <t>Фільмопроектор</t>
  </si>
  <si>
    <t>Верстаки слюсарні</t>
  </si>
  <si>
    <t>Верстаки</t>
  </si>
  <si>
    <t>ВПХР</t>
  </si>
  <si>
    <t>Граблі</t>
  </si>
  <si>
    <t>Електро точило</t>
  </si>
  <si>
    <t>Зензубель</t>
  </si>
  <si>
    <t>Лопата штик</t>
  </si>
  <si>
    <t>Командирський ящик</t>
  </si>
  <si>
    <t>Макет АКМ</t>
  </si>
  <si>
    <t>Модель деталей і вузлів</t>
  </si>
  <si>
    <t>Набір для випалювання</t>
  </si>
  <si>
    <t>Набір різців ріжучих</t>
  </si>
  <si>
    <t>Набір сверлильний</t>
  </si>
  <si>
    <t>Набір слесарних інструментів</t>
  </si>
  <si>
    <t>Набір столярних інструментів</t>
  </si>
  <si>
    <t>Набір напилків</t>
  </si>
  <si>
    <t>Набір фрез</t>
  </si>
  <si>
    <t>Ножниці ричагові</t>
  </si>
  <si>
    <t>Пилки</t>
  </si>
  <si>
    <t>Приладдя для згин</t>
  </si>
  <si>
    <t>Протигази</t>
  </si>
  <si>
    <t>Рупор</t>
  </si>
  <si>
    <t>Рушниці пневматичні</t>
  </si>
  <si>
    <t>Станок сверлильний</t>
  </si>
  <si>
    <t>Станок токарний</t>
  </si>
  <si>
    <t>Стусло універсальне</t>
  </si>
  <si>
    <t>Сума санітара</t>
  </si>
  <si>
    <t xml:space="preserve">Тренажер </t>
  </si>
  <si>
    <t>Тренажер для стрільби</t>
  </si>
  <si>
    <t>Труба підзорна</t>
  </si>
  <si>
    <t>Шафа для інструментів</t>
  </si>
  <si>
    <t>Дрель ручна</t>
  </si>
  <si>
    <t>Електроточило</t>
  </si>
  <si>
    <t>Набір надфелів</t>
  </si>
  <si>
    <t>Набір різьбонарізний</t>
  </si>
  <si>
    <t>Набір слюсарних інструментів</t>
  </si>
  <si>
    <t>Причеп ПТС-4АМ</t>
  </si>
  <si>
    <t>Сіялка СЗ-3,6</t>
  </si>
  <si>
    <t>Стілажі металеві</t>
  </si>
  <si>
    <t>Діапроектор " Світязь"</t>
  </si>
  <si>
    <t>Естампи</t>
  </si>
  <si>
    <t>Програвач</t>
  </si>
  <si>
    <t>Драбинка рахівна</t>
  </si>
  <si>
    <t>Фільмоскоп</t>
  </si>
  <si>
    <t>Частки і дроби</t>
  </si>
  <si>
    <t>Альбом</t>
  </si>
  <si>
    <t>Діапректор "Світязь"</t>
  </si>
  <si>
    <t>Електропрогравач "Лідер"</t>
  </si>
  <si>
    <t>Магнітна дошка</t>
  </si>
  <si>
    <t xml:space="preserve">Портрети </t>
  </si>
  <si>
    <t>Фотовиставка</t>
  </si>
  <si>
    <t>Фотостенд</t>
  </si>
  <si>
    <t>Таблиці</t>
  </si>
  <si>
    <t>Кодотранспоранти з алгебри</t>
  </si>
  <si>
    <t>Кодотранспоранти з геометрії</t>
  </si>
  <si>
    <t>Комплект графіків функцій.</t>
  </si>
  <si>
    <t>Набір геометричних тіл</t>
  </si>
  <si>
    <t>Набір елементів</t>
  </si>
  <si>
    <t>Портрети</t>
  </si>
  <si>
    <t>Амперметр</t>
  </si>
  <si>
    <t>Армілярна сфера</t>
  </si>
  <si>
    <t>Барометр</t>
  </si>
  <si>
    <t>Баторея конденсаторов</t>
  </si>
  <si>
    <t>Вирівнювач</t>
  </si>
  <si>
    <t>Вирівнювач універсальний</t>
  </si>
  <si>
    <t>Водяна турбіна</t>
  </si>
  <si>
    <t>Вольтметр</t>
  </si>
  <si>
    <t>Гальвонометр демонстр</t>
  </si>
  <si>
    <t>Генератор високої напруги "Спектр"</t>
  </si>
  <si>
    <t>Гігрометр демонстраційний</t>
  </si>
  <si>
    <t>Гідравлічний прес</t>
  </si>
  <si>
    <t>Глобус місяця</t>
  </si>
  <si>
    <t>Двигун внутрішнього згор</t>
  </si>
  <si>
    <t>Динамометр демонстративний</t>
  </si>
  <si>
    <t>Диск що крутиться</t>
  </si>
  <si>
    <t>Електрометр</t>
  </si>
  <si>
    <t>Електрообладнання КЕМ</t>
  </si>
  <si>
    <t>Індікатор іонізованих частинок</t>
  </si>
  <si>
    <t>Камертон с пером</t>
  </si>
  <si>
    <t>Катушка дросельна</t>
  </si>
  <si>
    <t>Комертон на різонаторі</t>
  </si>
  <si>
    <t>Комплект "Учбовий-2"</t>
  </si>
  <si>
    <t>Комплект фізичного практикума</t>
  </si>
  <si>
    <t xml:space="preserve">Конденсатор розбірний </t>
  </si>
  <si>
    <t>Крісло для вчителя</t>
  </si>
  <si>
    <t>Лінзи наливні</t>
  </si>
  <si>
    <t>Лупа</t>
  </si>
  <si>
    <t>Метроном</t>
  </si>
  <si>
    <t>Мікроскоп</t>
  </si>
  <si>
    <t>Модель діюч.поров.маш</t>
  </si>
  <si>
    <t>Модель парової турбіни</t>
  </si>
  <si>
    <t>Набір вантажів</t>
  </si>
  <si>
    <t>Набір вивчення електромагнітних хвиль</t>
  </si>
  <si>
    <t>Набір дінамометрів</t>
  </si>
  <si>
    <t>Набір для поляризації світла</t>
  </si>
  <si>
    <t>Набір по статиці</t>
  </si>
  <si>
    <t>Набір Іонтеля</t>
  </si>
  <si>
    <t>Набір лінз</t>
  </si>
  <si>
    <t>Набір магнітів</t>
  </si>
  <si>
    <t>Набір напівпровідників</t>
  </si>
  <si>
    <t>Набір програмного управління</t>
  </si>
  <si>
    <t>Навчальний щит з вимірюв пристріями</t>
  </si>
  <si>
    <t>Насос вакумний</t>
  </si>
  <si>
    <t>Оптична лавка</t>
  </si>
  <si>
    <t>Осцилограф</t>
  </si>
  <si>
    <t>Пристрій вивчення вихрових струмів</t>
  </si>
  <si>
    <t>Пристрій вивчення газів</t>
  </si>
  <si>
    <t>Пристрій вивчення законів оптики</t>
  </si>
  <si>
    <t>Пристрій знаходження потужності</t>
  </si>
  <si>
    <t>Пристрій лінійного розширення</t>
  </si>
  <si>
    <t>Пристрій магнітних полів</t>
  </si>
  <si>
    <t>Пристрій ПМДМ</t>
  </si>
  <si>
    <t>Пружина на держателі</t>
  </si>
  <si>
    <t>Психометр августа</t>
  </si>
  <si>
    <t>Реостат повзунковий</t>
  </si>
  <si>
    <t>Спектроскоп</t>
  </si>
  <si>
    <t>Стіл компютерн для вчителя</t>
  </si>
  <si>
    <t>Стіл компютерн учнівський двомісний</t>
  </si>
  <si>
    <t>Стільці для учнів</t>
  </si>
  <si>
    <t>Телескоп</t>
  </si>
  <si>
    <t>Теодолід</t>
  </si>
  <si>
    <t>Трансформатор</t>
  </si>
  <si>
    <t>Фільтр ультрофіолетовий</t>
  </si>
  <si>
    <t>Фоторелє демонстраційне</t>
  </si>
  <si>
    <t>Центробіжна машина</t>
  </si>
  <si>
    <t>Штангенциркуль</t>
  </si>
  <si>
    <t>Щит силовий</t>
  </si>
  <si>
    <t>модем внешний</t>
  </si>
  <si>
    <t>принтер струйний НР3940</t>
  </si>
  <si>
    <t>сканер планшетний</t>
  </si>
  <si>
    <t>стол комп.д/учит</t>
  </si>
  <si>
    <t xml:space="preserve">кресло офісне </t>
  </si>
  <si>
    <t>стол комп.д/уч</t>
  </si>
  <si>
    <t>стол школ.для учня</t>
  </si>
  <si>
    <t>принтер кенон 1600</t>
  </si>
  <si>
    <t>ампермерт</t>
  </si>
  <si>
    <t>двигат.внутр.сгор</t>
  </si>
  <si>
    <t>гальванометр демон</t>
  </si>
  <si>
    <t>трубка ньютона</t>
  </si>
  <si>
    <t>набор грузов</t>
  </si>
  <si>
    <t>штатив лаборат</t>
  </si>
  <si>
    <t>молекул.строен</t>
  </si>
  <si>
    <t>набор пробирок</t>
  </si>
  <si>
    <t>мензурки</t>
  </si>
  <si>
    <t>набір важилів</t>
  </si>
  <si>
    <t>манометр демонст</t>
  </si>
  <si>
    <t>резистор</t>
  </si>
  <si>
    <t>ригаз-лінійка</t>
  </si>
  <si>
    <t>Грампластинки</t>
  </si>
  <si>
    <t>Екран проекційний</t>
  </si>
  <si>
    <t>Стабілізатор</t>
  </si>
  <si>
    <t>Стрічка магнітна</t>
  </si>
  <si>
    <t>Барабан для бігу</t>
  </si>
  <si>
    <t>Бруси спортивні</t>
  </si>
  <si>
    <t>Гирі</t>
  </si>
  <si>
    <t>Гранати ручні</t>
  </si>
  <si>
    <t>Електромегафон</t>
  </si>
  <si>
    <t>Канат</t>
  </si>
  <si>
    <t>Кільце баскетбольне</t>
  </si>
  <si>
    <t>Кінь гімнастичний</t>
  </si>
  <si>
    <t>Козел гімнастичний</t>
  </si>
  <si>
    <t>Колода тренажерна</t>
  </si>
  <si>
    <t>Кубок спортивний</t>
  </si>
  <si>
    <t>Лавки</t>
  </si>
  <si>
    <t>Мати гімнастичні</t>
  </si>
  <si>
    <t>Медболи</t>
  </si>
  <si>
    <t>Містки гімнастичні</t>
  </si>
  <si>
    <t>Переклади на підв.</t>
  </si>
  <si>
    <t>Перекладини різновисокі</t>
  </si>
  <si>
    <t>Печатка школи</t>
  </si>
  <si>
    <t>Рукохід металевий</t>
  </si>
  <si>
    <t>Рукохід прямий</t>
  </si>
  <si>
    <t>Ракетка н/т</t>
  </si>
  <si>
    <t>Секундомір</t>
  </si>
  <si>
    <t>Сітка волейбольна</t>
  </si>
  <si>
    <t>Списи (жіночі)</t>
  </si>
  <si>
    <t>Списи (чоловічі)</t>
  </si>
  <si>
    <t>Стартові колодки</t>
  </si>
  <si>
    <t>Стіл тенісний</t>
  </si>
  <si>
    <t>Стінка гімнастична</t>
  </si>
  <si>
    <t>Штамп школи</t>
  </si>
  <si>
    <t>Штанга</t>
  </si>
  <si>
    <t>Аппарат Кіпа</t>
  </si>
  <si>
    <t>Будова моху</t>
  </si>
  <si>
    <t>Будова одноклітинних водоростей</t>
  </si>
  <si>
    <t>Будова папороті</t>
  </si>
  <si>
    <t>Будова сосни</t>
  </si>
  <si>
    <t>Воронки розподільні</t>
  </si>
  <si>
    <t xml:space="preserve">Екран </t>
  </si>
  <si>
    <t>Ексифікатор</t>
  </si>
  <si>
    <t xml:space="preserve">Електроплита </t>
  </si>
  <si>
    <t>Земляні сита</t>
  </si>
  <si>
    <t>Індуктор високовольтний</t>
  </si>
  <si>
    <t>Ковпаки малих розмірів</t>
  </si>
  <si>
    <t>Моделі атомів</t>
  </si>
  <si>
    <t>Модель будови яйця</t>
  </si>
  <si>
    <t>Модель виробництва азотної кислоти</t>
  </si>
  <si>
    <t>Модель виробництва сірчаної кислоти</t>
  </si>
  <si>
    <t>Модель внутрішньої будови людини</t>
  </si>
  <si>
    <t>Модель мартенівської печі</t>
  </si>
  <si>
    <t>Модель отримання алюмінія</t>
  </si>
  <si>
    <t>Модель отримання атицилена</t>
  </si>
  <si>
    <t>Модель переробки нафти</t>
  </si>
  <si>
    <t>Модель спинного мозку</t>
  </si>
  <si>
    <t>Модель тулуба людини</t>
  </si>
  <si>
    <t>Модель конвестора</t>
  </si>
  <si>
    <t>Набір грибів</t>
  </si>
  <si>
    <t>Набір розвитку грибів</t>
  </si>
  <si>
    <t>Набір хімічних реактивів</t>
  </si>
  <si>
    <t>Портрети хіміків</t>
  </si>
  <si>
    <t>Разноваги</t>
  </si>
  <si>
    <t>Рудименти</t>
  </si>
  <si>
    <t>Таблиці різні</t>
  </si>
  <si>
    <t>Терези різні</t>
  </si>
  <si>
    <t>Характерні риси безхвостих земноводних</t>
  </si>
  <si>
    <t>Характерні риси риб</t>
  </si>
  <si>
    <t>Характерні риси скелету птахів</t>
  </si>
  <si>
    <t>Шафа для сушки</t>
  </si>
  <si>
    <t>Штатив для пробірок</t>
  </si>
  <si>
    <t>Карта(історія)</t>
  </si>
  <si>
    <t>диски</t>
  </si>
  <si>
    <t>стакани</t>
  </si>
  <si>
    <t>тарелка мелка</t>
  </si>
  <si>
    <t>тарелка глубока</t>
  </si>
  <si>
    <t>вилка столова</t>
  </si>
  <si>
    <t>ложка столова</t>
  </si>
  <si>
    <t>шумовка</t>
  </si>
  <si>
    <t>лопата вуг.</t>
  </si>
  <si>
    <t>лопата пород.</t>
  </si>
  <si>
    <t>удленітель 20м</t>
  </si>
  <si>
    <t>тачка строительная</t>
  </si>
  <si>
    <t>ДВД плеєр</t>
  </si>
  <si>
    <t>Смуга перешкод</t>
  </si>
  <si>
    <t>Стійка для стрибків в висоту</t>
  </si>
  <si>
    <t>Планка для стрибків в висоту</t>
  </si>
  <si>
    <t>Стенка гимнастическая</t>
  </si>
  <si>
    <t>Скамья</t>
  </si>
  <si>
    <t>Козел гимнастический</t>
  </si>
  <si>
    <t>Щит баскетбольный</t>
  </si>
  <si>
    <t>Часы шахматные</t>
  </si>
  <si>
    <t>Разновысокая перекладина</t>
  </si>
  <si>
    <t>Мати гімнастичні1х2х0,8</t>
  </si>
  <si>
    <t>чайник 2004</t>
  </si>
  <si>
    <t>м"ясорубка</t>
  </si>
  <si>
    <t>гардіна 2,80*4,5</t>
  </si>
  <si>
    <t>гардіна 2,15*4,5</t>
  </si>
  <si>
    <t>гардіна 2,80*4,00</t>
  </si>
  <si>
    <t>гардіна 2,0*1,40</t>
  </si>
  <si>
    <t>карніз 3х/м</t>
  </si>
  <si>
    <t>гардіна 4,35*2,8</t>
  </si>
  <si>
    <t>гардіна 4,00*2,8</t>
  </si>
  <si>
    <t>гардіна 4,3*2,8</t>
  </si>
  <si>
    <t>гардіна 4,0*2,80</t>
  </si>
  <si>
    <t>гардіна 3,9*2,5</t>
  </si>
  <si>
    <t>гардіна 3,90*1,30</t>
  </si>
  <si>
    <t>карніз 2,4х/м</t>
  </si>
  <si>
    <t xml:space="preserve">сервіз чайний </t>
  </si>
  <si>
    <t>салатники</t>
  </si>
  <si>
    <t>принтер НР</t>
  </si>
  <si>
    <t>Макет хата-світлиця</t>
  </si>
  <si>
    <t>колиска дерев"яна</t>
  </si>
  <si>
    <t>прялка</t>
  </si>
  <si>
    <t>телевізор "Рекорд"</t>
  </si>
  <si>
    <t>стіл вітрина комбін</t>
  </si>
  <si>
    <t>пано колос</t>
  </si>
  <si>
    <t>макет школи</t>
  </si>
  <si>
    <t>костюм націон</t>
  </si>
  <si>
    <t>рундук</t>
  </si>
  <si>
    <t>чіщелка для взуття</t>
  </si>
  <si>
    <t>корито для взуття</t>
  </si>
  <si>
    <t>стійка під цистерну</t>
  </si>
  <si>
    <t>ворота з метал.прутів</t>
  </si>
  <si>
    <t>флашток</t>
  </si>
  <si>
    <t>щити баскетбольні</t>
  </si>
  <si>
    <t>сітки захистні</t>
  </si>
  <si>
    <t>гардини</t>
  </si>
  <si>
    <t>Терка</t>
  </si>
  <si>
    <t>Флешка - память</t>
  </si>
  <si>
    <t>Тарелки полупорц</t>
  </si>
  <si>
    <t>Лестница стремянка</t>
  </si>
  <si>
    <t>Плафони стеклянні</t>
  </si>
  <si>
    <t>Плафоні металлические</t>
  </si>
  <si>
    <t>Стулья мягкие</t>
  </si>
  <si>
    <t>Машина швейная</t>
  </si>
  <si>
    <t>Єлектросковорода</t>
  </si>
  <si>
    <t>Шкаф металлический</t>
  </si>
  <si>
    <t>Зеркало</t>
  </si>
  <si>
    <t xml:space="preserve"> Люстра рожковая</t>
  </si>
  <si>
    <t>Кровати металлические</t>
  </si>
  <si>
    <t>Электроутюг</t>
  </si>
  <si>
    <t>Магнитная доска</t>
  </si>
  <si>
    <t>Электросчетчики</t>
  </si>
  <si>
    <t>Насос в кочегарке К-80</t>
  </si>
  <si>
    <t>Металический стилаж</t>
  </si>
  <si>
    <t>Ящик с песком</t>
  </si>
  <si>
    <t>Багор</t>
  </si>
  <si>
    <t>Лестница</t>
  </si>
  <si>
    <t>Решетки на окна в спортзале</t>
  </si>
  <si>
    <t>Огнетушители</t>
  </si>
  <si>
    <t>Ложки алюминевые</t>
  </si>
  <si>
    <t>Вилки</t>
  </si>
  <si>
    <t>Миска алюминевая</t>
  </si>
  <si>
    <t>Кастрюля алюминевая 20л</t>
  </si>
  <si>
    <t>Кастрюля алюминевая 10л</t>
  </si>
  <si>
    <t>Кастрюля алюми. 6л</t>
  </si>
  <si>
    <t>Сворода алюмин.</t>
  </si>
  <si>
    <t>Полка для посуди</t>
  </si>
  <si>
    <t>Мойка для посуди</t>
  </si>
  <si>
    <t>Друшлаг</t>
  </si>
  <si>
    <t>Казан алюмин. 6 л</t>
  </si>
  <si>
    <t>Кастрюля алюмин. 4,5л</t>
  </si>
  <si>
    <t>Засіб токін (флеш пам"ять)</t>
  </si>
  <si>
    <t>дошка Лупиніс</t>
  </si>
  <si>
    <t>бензопила</t>
  </si>
  <si>
    <t>стінка дитяча Куток природи"</t>
  </si>
  <si>
    <t>трибуна з вузькою основою з гербом</t>
  </si>
  <si>
    <t>секція для журналів нижня</t>
  </si>
  <si>
    <t>крісло офісне гранд</t>
  </si>
  <si>
    <t>Стінка дитяча квіткова поляна №4</t>
  </si>
  <si>
    <t>Стінка дитяча квіткова поляна №2</t>
  </si>
  <si>
    <t>Стінка дитяча квіткова поляна №6</t>
  </si>
  <si>
    <t>стілець учнівський полозкий</t>
  </si>
  <si>
    <t>дошка аудиторна 1-створвата</t>
  </si>
  <si>
    <t>дошка коркова 65*100</t>
  </si>
  <si>
    <t>дошка коркова 60*90</t>
  </si>
  <si>
    <t>стіл учнівський одномісний антисокол</t>
  </si>
  <si>
    <t>настінний годиник</t>
  </si>
  <si>
    <t>лавки</t>
  </si>
  <si>
    <t>урни</t>
  </si>
  <si>
    <t>перфоратор</t>
  </si>
  <si>
    <t>стремянка</t>
  </si>
  <si>
    <t>дрель</t>
  </si>
  <si>
    <t>гардина 4*2,8</t>
  </si>
  <si>
    <t>гардина 4*1,5</t>
  </si>
  <si>
    <t>штора 3,5*2,7</t>
  </si>
  <si>
    <t>стілець чорн офісний</t>
  </si>
  <si>
    <t>фліпчарт крейда 65*100 на підстаці</t>
  </si>
  <si>
    <t>стілець учнівський полозк.</t>
  </si>
  <si>
    <t>стіл учнівськй 1-містн</t>
  </si>
  <si>
    <t>стенд метод.куток</t>
  </si>
  <si>
    <t>стенд шкільне життя</t>
  </si>
  <si>
    <t>стенд візитка школи</t>
  </si>
  <si>
    <t>костюм д/мороза</t>
  </si>
  <si>
    <t>утюг-парова система</t>
  </si>
  <si>
    <t>костюм снігуронька</t>
  </si>
  <si>
    <t>парти учнівські антискол</t>
  </si>
  <si>
    <t>Пенал 4Д2S/220</t>
  </si>
  <si>
    <t>Шафа REG 2Д/79/20</t>
  </si>
  <si>
    <t>Стелаж углов. REGN 53/220</t>
  </si>
  <si>
    <t>Стіл письмовий BIU 160</t>
  </si>
  <si>
    <t>Тумба під стіл KON 3S</t>
  </si>
  <si>
    <t>Стіл BIU 160</t>
  </si>
  <si>
    <t>Приставка углова  BIU</t>
  </si>
  <si>
    <t>Тумба під стіл KON 6/5</t>
  </si>
  <si>
    <t>Пенал REG 2Д/220</t>
  </si>
  <si>
    <t>стілець антисколіозн. Рег</t>
  </si>
  <si>
    <t>стілець</t>
  </si>
  <si>
    <t>стіл</t>
  </si>
  <si>
    <t>шафа книжкова</t>
  </si>
  <si>
    <t>шафа низька</t>
  </si>
  <si>
    <t>консоль</t>
  </si>
  <si>
    <t>комод</t>
  </si>
  <si>
    <t>стіл дит.кругл з рег.по висоті 900*900*460-580</t>
  </si>
  <si>
    <t>пуф-крісло сонечко, тканина</t>
  </si>
  <si>
    <t>полиця для взуття</t>
  </si>
  <si>
    <t>Роутер 4-х рожк. 1 поверх</t>
  </si>
  <si>
    <t>Стіл лаборат.фізичн №61200*600*760</t>
  </si>
  <si>
    <t>Стілець полозк.380*390*460</t>
  </si>
  <si>
    <t>Стіл лабор.хімічн з пласт покр.</t>
  </si>
  <si>
    <t>Стілець учнівск.375*400*460</t>
  </si>
  <si>
    <t>Стіл деменстр для каб.хімії з шухл.</t>
  </si>
  <si>
    <t>Стіл деменстр для каб.хімії з роз.</t>
  </si>
  <si>
    <t>Стіл деменстр для каб.хімії помічн.</t>
  </si>
  <si>
    <t>дошка магнітно-комб 3000*1200</t>
  </si>
  <si>
    <t>дошка магн.комб 4000*1000</t>
  </si>
  <si>
    <t>дошка магн.комб 2000*1000</t>
  </si>
  <si>
    <t>дошка коркова 1 пов. 1000*1000</t>
  </si>
  <si>
    <t>дошка 1-поверхнева 1350*1000мм</t>
  </si>
  <si>
    <t>дошка 1-поверхнева 2000*1200мм</t>
  </si>
  <si>
    <t>дошка 5-пов.з розк 4000*1200мм</t>
  </si>
  <si>
    <t>бесідка дерев'янна б/у</t>
  </si>
  <si>
    <t>туалет дерев'янній б/у</t>
  </si>
  <si>
    <t>Стіл для ідальні Ліра (мет.кар.,1200*775*750</t>
  </si>
  <si>
    <t>Стілець Лада мет.карк.,380*380*450</t>
  </si>
  <si>
    <t>Веер (украинский алфавит)</t>
  </si>
  <si>
    <t>Набор таблиц к основным разделам грамматического материала (раздаточный, украинский язык)</t>
  </si>
  <si>
    <t>Микроскоп детский (в кейсе)</t>
  </si>
  <si>
    <t>Украина. Физическая карта, м-б 1:1 000 000 (на картоне, на планках )</t>
  </si>
  <si>
    <t>Лупа школьная</t>
  </si>
  <si>
    <t>Компас школьный</t>
  </si>
  <si>
    <t>Детская карта Украины (плакат)</t>
  </si>
  <si>
    <t>Детская карта мира (плакат)</t>
  </si>
  <si>
    <t>Куклы-перчатки «Животные»</t>
  </si>
  <si>
    <t>Малый комплект детских музыкальных инструментов</t>
  </si>
  <si>
    <t>Куклы-перчатки</t>
  </si>
  <si>
    <t xml:space="preserve"> Набор плакатов "Английский язык".</t>
  </si>
  <si>
    <t>Настольно-печатная игра "Образуй словосочетание"</t>
  </si>
  <si>
    <t>Набор сюжетных и предметных рисунков для развития речи</t>
  </si>
  <si>
    <t>Танграм 16х16 классический</t>
  </si>
  <si>
    <t>Набор классных инструментов</t>
  </si>
  <si>
    <t>Учебный набор "Танграм"</t>
  </si>
  <si>
    <t>Счетный материал (набор Кюизенера)</t>
  </si>
  <si>
    <t>Набор моделей геометрических тел и фигур (раздаточный)</t>
  </si>
  <si>
    <t>Весы с набором грузиков на магнитиках (деревянные)</t>
  </si>
  <si>
    <t>Набор для обучения "Интересные кубики"</t>
  </si>
  <si>
    <t>Набор мерной посуды (демонстрационный)</t>
  </si>
  <si>
    <t>Набор геометрических тел и фигур</t>
  </si>
  <si>
    <t>Демонстрационный набор цифр и знаков на магнитах</t>
  </si>
  <si>
    <t>Весы с набором гирек (дерево)</t>
  </si>
  <si>
    <t>Набор часов раздаточных (15 шт.)</t>
  </si>
  <si>
    <t>Часы песочные (набор 1 мин., 2 мин., 5 мин.)</t>
  </si>
  <si>
    <t>комп-к наст.ігор для вивченнія анг.мови</t>
  </si>
  <si>
    <t>шліф машина кутова 1800ВТ</t>
  </si>
  <si>
    <t>стіл дитячий кругл 1-3 гр</t>
  </si>
  <si>
    <t>стіл дитячий квітка 1-3 гр</t>
  </si>
  <si>
    <t>стілець дерев'янний 3гр</t>
  </si>
  <si>
    <t>стілець дитячий 3гр</t>
  </si>
  <si>
    <t>дошка магнітно-марк. 2000х1200мм</t>
  </si>
  <si>
    <t>дошка магн.маркерн 4000*1000мм</t>
  </si>
  <si>
    <t>крісло-груша</t>
  </si>
  <si>
    <t>шафа книжкова 2 двірн 2 шухл</t>
  </si>
  <si>
    <t>шафа книжкова 2 двірна закрита</t>
  </si>
  <si>
    <t>шафа книжкова 4двірна</t>
  </si>
  <si>
    <t>жалюзі вертикальні</t>
  </si>
  <si>
    <t>веб-камера 1.3МП</t>
  </si>
  <si>
    <t>Роутер С6</t>
  </si>
  <si>
    <t>тенісний стіл на колісах</t>
  </si>
  <si>
    <t>стіл лаб.фізичний 1200*600*760</t>
  </si>
  <si>
    <t>стілець учнівс.полозк6гр</t>
  </si>
  <si>
    <t>стіл лабор.хімічний з пласт.покр 1200*600</t>
  </si>
  <si>
    <t>стіл учн.1-місн антиск.з полиц.4-6гр</t>
  </si>
  <si>
    <t>стіл учнівський полозк. 4-6р гр</t>
  </si>
  <si>
    <t>к-т стіл ауд двомісний зі стільц 6ргр</t>
  </si>
  <si>
    <t>вішалка двостор.з полиц на 50гачк 3000*400*1750</t>
  </si>
  <si>
    <t>принтер А4 Epson l 1110</t>
  </si>
  <si>
    <t>Ламінатор Agent LM-f3</t>
  </si>
  <si>
    <t>вогнегасник ВП-6</t>
  </si>
  <si>
    <t>ДОДАТОК 1</t>
  </si>
  <si>
    <t>Заступник голови ради</t>
  </si>
  <si>
    <t>С.М.САЖКО</t>
  </si>
  <si>
    <t>Перелік майна юридичної особи «Новотроїцька загальноосвітня школа І-ІІІ ступенів Покровської районної ради Донецької області»</t>
  </si>
  <si>
    <t>до рішення Покровської районної ради</t>
  </si>
  <si>
    <t>18.12.2020 № VIII/2-45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</si>
</sst>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color rgb="FF000000"/>
      <name val="Arimo"/>
    </font>
    <font>
      <b/>
      <sz val="12"/>
      <color rgb="FF000000"/>
      <name val="Arial"/>
      <family val="2"/>
      <charset val="204"/>
    </font>
    <font>
      <sz val="10"/>
      <name val="Arimo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FreeSetC"/>
    </font>
    <font>
      <b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12"/>
      <color rgb="FF000000"/>
      <name val="Arimo"/>
      <charset val="204"/>
    </font>
    <font>
      <b/>
      <sz val="11"/>
      <color rgb="FF000000"/>
      <name val="Arimo"/>
      <charset val="204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rgb="FF000000"/>
      <name val="Arimo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 applyFont="1" applyAlignment="1"/>
    <xf numFmtId="0" fontId="1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9" fillId="3" borderId="9" xfId="0" applyFont="1" applyFill="1" applyBorder="1" applyAlignment="1">
      <alignment horizontal="center" vertical="center" wrapText="1"/>
    </xf>
    <xf numFmtId="0" fontId="0" fillId="0" borderId="6" xfId="0" applyFont="1" applyBorder="1" applyAlignment="1"/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/>
    <xf numFmtId="0" fontId="0" fillId="0" borderId="12" xfId="0" applyFill="1" applyBorder="1"/>
    <xf numFmtId="0" fontId="11" fillId="0" borderId="12" xfId="0" applyFont="1" applyFill="1" applyBorder="1"/>
    <xf numFmtId="0" fontId="12" fillId="0" borderId="12" xfId="0" applyFont="1" applyFill="1" applyBorder="1"/>
    <xf numFmtId="2" fontId="13" fillId="0" borderId="12" xfId="0" applyNumberFormat="1" applyFont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2" fontId="0" fillId="0" borderId="13" xfId="0" applyNumberFormat="1" applyFill="1" applyBorder="1"/>
    <xf numFmtId="2" fontId="0" fillId="0" borderId="12" xfId="0" applyNumberFormat="1" applyFill="1" applyBorder="1"/>
    <xf numFmtId="2" fontId="0" fillId="0" borderId="12" xfId="0" applyNumberFormat="1" applyFont="1" applyBorder="1" applyAlignment="1"/>
    <xf numFmtId="0" fontId="2" fillId="0" borderId="12" xfId="0" applyFont="1" applyBorder="1"/>
    <xf numFmtId="2" fontId="1" fillId="0" borderId="12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/>
    <xf numFmtId="2" fontId="0" fillId="0" borderId="0" xfId="0" applyNumberFormat="1" applyFont="1" applyAlignment="1"/>
    <xf numFmtId="0" fontId="9" fillId="3" borderId="2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2" fontId="13" fillId="0" borderId="24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/>
    <xf numFmtId="0" fontId="0" fillId="0" borderId="14" xfId="0" applyFont="1" applyBorder="1" applyAlignment="1"/>
    <xf numFmtId="0" fontId="6" fillId="0" borderId="25" xfId="0" applyFont="1" applyBorder="1" applyAlignment="1">
      <alignment horizontal="center"/>
    </xf>
    <xf numFmtId="0" fontId="0" fillId="0" borderId="26" xfId="0" applyFont="1" applyBorder="1" applyAlignment="1"/>
    <xf numFmtId="2" fontId="0" fillId="0" borderId="16" xfId="0" applyNumberFormat="1" applyFont="1" applyBorder="1" applyAlignment="1"/>
    <xf numFmtId="0" fontId="0" fillId="0" borderId="17" xfId="0" applyFont="1" applyBorder="1" applyAlignment="1"/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2" fontId="13" fillId="0" borderId="28" xfId="0" applyNumberFormat="1" applyFont="1" applyBorder="1" applyAlignment="1">
      <alignment horizontal="center" vertical="center" wrapText="1"/>
    </xf>
    <xf numFmtId="2" fontId="0" fillId="0" borderId="28" xfId="0" applyNumberFormat="1" applyFont="1" applyBorder="1" applyAlignment="1"/>
    <xf numFmtId="0" fontId="0" fillId="0" borderId="29" xfId="0" applyFont="1" applyBorder="1" applyAlignment="1"/>
    <xf numFmtId="0" fontId="3" fillId="0" borderId="32" xfId="0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0" fontId="0" fillId="0" borderId="34" xfId="0" applyFont="1" applyBorder="1" applyAlignment="1"/>
    <xf numFmtId="2" fontId="14" fillId="0" borderId="33" xfId="0" applyNumberFormat="1" applyFont="1" applyBorder="1" applyAlignment="1"/>
    <xf numFmtId="0" fontId="0" fillId="0" borderId="24" xfId="0" applyFill="1" applyBorder="1"/>
    <xf numFmtId="0" fontId="16" fillId="0" borderId="12" xfId="0" applyFont="1" applyFill="1" applyBorder="1"/>
    <xf numFmtId="0" fontId="17" fillId="0" borderId="24" xfId="0" applyFont="1" applyFill="1" applyBorder="1"/>
    <xf numFmtId="0" fontId="8" fillId="0" borderId="23" xfId="0" applyFont="1" applyBorder="1" applyAlignment="1">
      <alignment horizontal="center"/>
    </xf>
    <xf numFmtId="0" fontId="0" fillId="0" borderId="24" xfId="0" applyFont="1" applyBorder="1" applyAlignment="1"/>
    <xf numFmtId="0" fontId="8" fillId="0" borderId="25" xfId="0" applyFont="1" applyBorder="1" applyAlignment="1">
      <alignment horizontal="center"/>
    </xf>
    <xf numFmtId="0" fontId="0" fillId="0" borderId="16" xfId="0" applyFont="1" applyBorder="1" applyAlignment="1"/>
    <xf numFmtId="0" fontId="8" fillId="0" borderId="27" xfId="0" applyFont="1" applyBorder="1" applyAlignment="1">
      <alignment horizontal="center"/>
    </xf>
    <xf numFmtId="0" fontId="16" fillId="0" borderId="28" xfId="0" applyFont="1" applyFill="1" applyBorder="1"/>
    <xf numFmtId="2" fontId="0" fillId="0" borderId="28" xfId="0" applyNumberFormat="1" applyFill="1" applyBorder="1"/>
    <xf numFmtId="0" fontId="0" fillId="0" borderId="28" xfId="0" applyFont="1" applyBorder="1" applyAlignment="1"/>
    <xf numFmtId="2" fontId="4" fillId="0" borderId="33" xfId="0" applyNumberFormat="1" applyFont="1" applyBorder="1" applyAlignment="1">
      <alignment horizontal="center"/>
    </xf>
    <xf numFmtId="0" fontId="14" fillId="0" borderId="33" xfId="0" applyFont="1" applyBorder="1" applyAlignment="1"/>
    <xf numFmtId="0" fontId="0" fillId="0" borderId="28" xfId="0" applyFill="1" applyBorder="1"/>
    <xf numFmtId="4" fontId="4" fillId="0" borderId="37" xfId="0" applyNumberFormat="1" applyFont="1" applyBorder="1" applyAlignment="1">
      <alignment horizontal="center"/>
    </xf>
    <xf numFmtId="2" fontId="14" fillId="0" borderId="38" xfId="0" applyNumberFormat="1" applyFont="1" applyBorder="1" applyAlignment="1"/>
    <xf numFmtId="0" fontId="0" fillId="0" borderId="39" xfId="0" applyFont="1" applyBorder="1" applyAlignment="1"/>
    <xf numFmtId="0" fontId="12" fillId="0" borderId="28" xfId="0" applyFont="1" applyFill="1" applyBorder="1"/>
    <xf numFmtId="4" fontId="13" fillId="0" borderId="12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center"/>
    </xf>
    <xf numFmtId="4" fontId="13" fillId="0" borderId="28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2" fontId="14" fillId="0" borderId="42" xfId="0" applyNumberFormat="1" applyFont="1" applyBorder="1" applyAlignment="1"/>
    <xf numFmtId="0" fontId="0" fillId="0" borderId="43" xfId="0" applyFont="1" applyBorder="1" applyAlignment="1"/>
    <xf numFmtId="4" fontId="7" fillId="0" borderId="33" xfId="0" applyNumberFormat="1" applyFont="1" applyBorder="1" applyAlignment="1">
      <alignment horizontal="left"/>
    </xf>
    <xf numFmtId="2" fontId="0" fillId="0" borderId="34" xfId="0" applyNumberFormat="1" applyFont="1" applyBorder="1" applyAlignment="1"/>
    <xf numFmtId="0" fontId="4" fillId="0" borderId="44" xfId="0" applyFont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9" fillId="0" borderId="12" xfId="0" applyFont="1" applyBorder="1" applyAlignment="1"/>
    <xf numFmtId="0" fontId="5" fillId="0" borderId="25" xfId="0" applyFont="1" applyBorder="1" applyAlignment="1">
      <alignment horizontal="center"/>
    </xf>
    <xf numFmtId="0" fontId="2" fillId="0" borderId="45" xfId="0" applyFont="1" applyBorder="1"/>
    <xf numFmtId="0" fontId="0" fillId="0" borderId="7" xfId="0" applyFont="1" applyBorder="1" applyAlignment="1"/>
    <xf numFmtId="2" fontId="14" fillId="0" borderId="46" xfId="0" applyNumberFormat="1" applyFont="1" applyBorder="1" applyAlignment="1"/>
    <xf numFmtId="0" fontId="20" fillId="0" borderId="28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0" borderId="28" xfId="0" applyFont="1" applyBorder="1"/>
    <xf numFmtId="2" fontId="19" fillId="0" borderId="28" xfId="0" applyNumberFormat="1" applyFont="1" applyBorder="1" applyAlignment="1"/>
    <xf numFmtId="0" fontId="2" fillId="0" borderId="33" xfId="0" applyFont="1" applyBorder="1"/>
    <xf numFmtId="0" fontId="2" fillId="0" borderId="5" xfId="0" applyFont="1" applyBorder="1"/>
    <xf numFmtId="2" fontId="15" fillId="0" borderId="50" xfId="0" applyNumberFormat="1" applyFont="1" applyBorder="1" applyAlignment="1"/>
    <xf numFmtId="0" fontId="0" fillId="0" borderId="51" xfId="0" applyFont="1" applyBorder="1" applyAlignment="1"/>
    <xf numFmtId="0" fontId="2" fillId="0" borderId="50" xfId="0" applyFont="1" applyBorder="1"/>
    <xf numFmtId="0" fontId="5" fillId="0" borderId="53" xfId="0" applyFont="1" applyBorder="1" applyAlignment="1">
      <alignment horizontal="center"/>
    </xf>
    <xf numFmtId="0" fontId="5" fillId="2" borderId="54" xfId="0" applyFont="1" applyFill="1" applyBorder="1" applyAlignment="1">
      <alignment horizontal="left"/>
    </xf>
    <xf numFmtId="0" fontId="2" fillId="0" borderId="55" xfId="0" applyFont="1" applyBorder="1"/>
    <xf numFmtId="0" fontId="5" fillId="0" borderId="56" xfId="0" applyFont="1" applyBorder="1" applyAlignment="1">
      <alignment horizontal="center"/>
    </xf>
    <xf numFmtId="0" fontId="5" fillId="2" borderId="57" xfId="0" applyFont="1" applyFill="1" applyBorder="1" applyAlignment="1">
      <alignment horizontal="left"/>
    </xf>
    <xf numFmtId="0" fontId="2" fillId="0" borderId="58" xfId="0" applyFont="1" applyBorder="1"/>
    <xf numFmtId="0" fontId="2" fillId="0" borderId="42" xfId="0" applyFont="1" applyBorder="1"/>
    <xf numFmtId="0" fontId="1" fillId="0" borderId="6" xfId="0" applyFont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0" fillId="0" borderId="61" xfId="0" applyFont="1" applyBorder="1" applyAlignment="1"/>
    <xf numFmtId="0" fontId="23" fillId="0" borderId="21" xfId="0" applyFont="1" applyBorder="1" applyAlignment="1"/>
    <xf numFmtId="0" fontId="22" fillId="0" borderId="6" xfId="0" applyFont="1" applyBorder="1" applyAlignment="1">
      <alignment horizontal="center" vertical="center" wrapText="1"/>
    </xf>
    <xf numFmtId="0" fontId="23" fillId="0" borderId="6" xfId="0" applyFont="1" applyBorder="1" applyAlignment="1"/>
    <xf numFmtId="0" fontId="24" fillId="0" borderId="0" xfId="0" applyFont="1" applyAlignment="1"/>
    <xf numFmtId="0" fontId="25" fillId="0" borderId="0" xfId="0" applyFont="1" applyAlignment="1"/>
    <xf numFmtId="0" fontId="26" fillId="0" borderId="6" xfId="0" applyFont="1" applyBorder="1" applyAlignment="1">
      <alignment horizontal="left" vertical="distributed" wrapText="1"/>
    </xf>
    <xf numFmtId="0" fontId="23" fillId="0" borderId="6" xfId="0" applyFont="1" applyBorder="1" applyAlignment="1">
      <alignment horizontal="left" vertical="distributed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/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2" fillId="0" borderId="33" xfId="0" applyFont="1" applyBorder="1"/>
    <xf numFmtId="0" fontId="1" fillId="0" borderId="30" xfId="0" applyFont="1" applyBorder="1" applyAlignment="1">
      <alignment horizontal="left"/>
    </xf>
    <xf numFmtId="0" fontId="2" fillId="0" borderId="6" xfId="0" applyFont="1" applyBorder="1"/>
    <xf numFmtId="0" fontId="2" fillId="0" borderId="31" xfId="0" applyFont="1" applyBorder="1"/>
    <xf numFmtId="0" fontId="1" fillId="0" borderId="35" xfId="0" applyFont="1" applyBorder="1" applyAlignment="1">
      <alignment horizontal="left"/>
    </xf>
    <xf numFmtId="0" fontId="2" fillId="0" borderId="36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distributed"/>
    </xf>
    <xf numFmtId="0" fontId="27" fillId="0" borderId="6" xfId="0" applyFont="1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9" fillId="3" borderId="60" xfId="0" applyFont="1" applyFill="1" applyBorder="1" applyAlignment="1">
      <alignment horizontal="center" vertical="center" wrapText="1"/>
    </xf>
    <xf numFmtId="0" fontId="9" fillId="3" borderId="61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4"/>
  <sheetViews>
    <sheetView tabSelected="1" workbookViewId="0">
      <selection activeCell="J4" sqref="J4"/>
    </sheetView>
  </sheetViews>
  <sheetFormatPr defaultColWidth="14.44140625" defaultRowHeight="15" customHeight="1"/>
  <cols>
    <col min="1" max="1" width="4.5546875" customWidth="1"/>
    <col min="2" max="2" width="43.6640625" customWidth="1"/>
    <col min="3" max="3" width="11.6640625" customWidth="1"/>
    <col min="4" max="4" width="19.33203125" style="9" customWidth="1"/>
    <col min="5" max="6" width="17.44140625" style="9" customWidth="1"/>
    <col min="7" max="7" width="10.88671875" customWidth="1"/>
    <col min="8" max="8" width="8" customWidth="1"/>
    <col min="9" max="9" width="18" customWidth="1"/>
    <col min="10" max="17" width="8" customWidth="1"/>
  </cols>
  <sheetData>
    <row r="1" spans="1:7" s="102" customFormat="1" ht="24" customHeight="1">
      <c r="A1" s="103"/>
      <c r="B1" s="103"/>
      <c r="C1" s="103"/>
      <c r="D1" s="103"/>
      <c r="E1" s="103" t="s">
        <v>654</v>
      </c>
      <c r="F1" s="103"/>
      <c r="G1" s="103"/>
    </row>
    <row r="2" spans="1:7" s="104" customFormat="1" ht="34.5" customHeight="1">
      <c r="A2" s="103"/>
      <c r="B2" s="103"/>
      <c r="C2" s="103"/>
      <c r="D2" s="103"/>
      <c r="E2" s="107" t="s">
        <v>658</v>
      </c>
      <c r="F2" s="108"/>
      <c r="G2" s="103"/>
    </row>
    <row r="3" spans="1:7" s="104" customFormat="1" ht="15" customHeight="1">
      <c r="A3" s="103"/>
      <c r="B3" s="103"/>
      <c r="C3" s="103"/>
      <c r="D3" s="103"/>
      <c r="E3" s="128" t="s">
        <v>659</v>
      </c>
      <c r="F3" s="129"/>
      <c r="G3" s="103"/>
    </row>
    <row r="4" spans="1:7" s="12" customFormat="1" ht="60" customHeight="1">
      <c r="A4" s="98"/>
      <c r="B4" s="130" t="s">
        <v>657</v>
      </c>
      <c r="C4" s="131"/>
      <c r="D4" s="131"/>
      <c r="E4" s="131"/>
      <c r="F4" s="98"/>
      <c r="G4" s="98"/>
    </row>
    <row r="5" spans="1:7" s="101" customFormat="1" ht="14.25" customHeight="1" thickBot="1">
      <c r="A5" s="100"/>
      <c r="B5" s="100"/>
      <c r="C5" s="100"/>
      <c r="D5" s="100"/>
      <c r="E5" s="100"/>
      <c r="F5" s="100"/>
      <c r="G5" s="100"/>
    </row>
    <row r="6" spans="1:7" s="12" customFormat="1" ht="63.75" customHeight="1">
      <c r="A6" s="111" t="s">
        <v>0</v>
      </c>
      <c r="B6" s="99" t="s">
        <v>37</v>
      </c>
      <c r="C6" s="136" t="s">
        <v>39</v>
      </c>
      <c r="D6" s="142" t="s">
        <v>40</v>
      </c>
      <c r="E6" s="143"/>
      <c r="F6" s="143"/>
      <c r="G6" s="138" t="s">
        <v>41</v>
      </c>
    </row>
    <row r="7" spans="1:7" ht="43.5" customHeight="1" thickBot="1">
      <c r="A7" s="112"/>
      <c r="B7" s="11" t="s">
        <v>38</v>
      </c>
      <c r="C7" s="137"/>
      <c r="D7" s="19" t="s">
        <v>55</v>
      </c>
      <c r="E7" s="20" t="s">
        <v>56</v>
      </c>
      <c r="F7" s="28" t="s">
        <v>57</v>
      </c>
      <c r="G7" s="139"/>
    </row>
    <row r="8" spans="1:7" ht="17.25" customHeight="1">
      <c r="A8" s="140" t="s">
        <v>1</v>
      </c>
      <c r="B8" s="140"/>
      <c r="C8" s="140"/>
      <c r="D8" s="140"/>
      <c r="E8" s="140"/>
      <c r="F8" s="140"/>
      <c r="G8" s="140"/>
    </row>
    <row r="9" spans="1:7" ht="17.25" customHeight="1">
      <c r="A9" s="141" t="s">
        <v>2</v>
      </c>
      <c r="B9" s="141"/>
      <c r="C9" s="141"/>
      <c r="D9" s="141"/>
      <c r="E9" s="141"/>
      <c r="F9" s="141"/>
      <c r="G9" s="141"/>
    </row>
    <row r="10" spans="1:7" ht="19.5" customHeight="1">
      <c r="A10" s="13">
        <v>1</v>
      </c>
      <c r="B10" s="15" t="s">
        <v>42</v>
      </c>
      <c r="C10" s="18" t="s">
        <v>5</v>
      </c>
      <c r="D10" s="21">
        <v>1457833</v>
      </c>
      <c r="E10" s="23">
        <v>743099.76</v>
      </c>
      <c r="F10" s="23">
        <f>D10-E10</f>
        <v>714733.24</v>
      </c>
      <c r="G10" s="14"/>
    </row>
    <row r="11" spans="1:7" ht="19.5" customHeight="1">
      <c r="A11" s="13">
        <v>2</v>
      </c>
      <c r="B11" s="15" t="s">
        <v>43</v>
      </c>
      <c r="C11" s="18" t="s">
        <v>5</v>
      </c>
      <c r="D11" s="22">
        <v>155750</v>
      </c>
      <c r="E11" s="23">
        <v>155750</v>
      </c>
      <c r="F11" s="23">
        <f t="shared" ref="F11:F22" si="0">D11-E11</f>
        <v>0</v>
      </c>
      <c r="G11" s="14"/>
    </row>
    <row r="12" spans="1:7" ht="19.5" customHeight="1">
      <c r="A12" s="13">
        <v>3</v>
      </c>
      <c r="B12" s="15" t="s">
        <v>44</v>
      </c>
      <c r="C12" s="18" t="s">
        <v>5</v>
      </c>
      <c r="D12" s="22">
        <v>62932</v>
      </c>
      <c r="E12" s="23">
        <v>21500.559999999998</v>
      </c>
      <c r="F12" s="23">
        <f t="shared" si="0"/>
        <v>41431.440000000002</v>
      </c>
      <c r="G12" s="14"/>
    </row>
    <row r="13" spans="1:7" ht="19.5" customHeight="1">
      <c r="A13" s="13">
        <v>4</v>
      </c>
      <c r="B13" s="15" t="s">
        <v>45</v>
      </c>
      <c r="C13" s="18" t="s">
        <v>5</v>
      </c>
      <c r="D13" s="22">
        <v>25491</v>
      </c>
      <c r="E13" s="23">
        <v>25491</v>
      </c>
      <c r="F13" s="23">
        <f t="shared" si="0"/>
        <v>0</v>
      </c>
      <c r="G13" s="14"/>
    </row>
    <row r="14" spans="1:7" ht="19.5" customHeight="1">
      <c r="A14" s="13">
        <v>5</v>
      </c>
      <c r="B14" s="15" t="s">
        <v>46</v>
      </c>
      <c r="C14" s="18" t="s">
        <v>5</v>
      </c>
      <c r="D14" s="22">
        <v>13785</v>
      </c>
      <c r="E14" s="23">
        <v>13785</v>
      </c>
      <c r="F14" s="23">
        <f t="shared" si="0"/>
        <v>0</v>
      </c>
      <c r="G14" s="14"/>
    </row>
    <row r="15" spans="1:7" ht="19.5" customHeight="1">
      <c r="A15" s="13">
        <v>6</v>
      </c>
      <c r="B15" s="16" t="s">
        <v>47</v>
      </c>
      <c r="C15" s="18" t="s">
        <v>5</v>
      </c>
      <c r="D15" s="22">
        <v>9757</v>
      </c>
      <c r="E15" s="23">
        <v>6501.2</v>
      </c>
      <c r="F15" s="23">
        <f t="shared" si="0"/>
        <v>3255.8</v>
      </c>
      <c r="G15" s="14"/>
    </row>
    <row r="16" spans="1:7" ht="19.5" customHeight="1">
      <c r="A16" s="13">
        <v>7</v>
      </c>
      <c r="B16" s="17" t="s">
        <v>48</v>
      </c>
      <c r="C16" s="18" t="s">
        <v>5</v>
      </c>
      <c r="D16" s="22">
        <v>26293</v>
      </c>
      <c r="E16" s="23">
        <v>12094.78</v>
      </c>
      <c r="F16" s="23">
        <f t="shared" si="0"/>
        <v>14198.22</v>
      </c>
      <c r="G16" s="14"/>
    </row>
    <row r="17" spans="1:9" ht="19.5" customHeight="1">
      <c r="A17" s="13">
        <v>8</v>
      </c>
      <c r="B17" s="17" t="s">
        <v>49</v>
      </c>
      <c r="C17" s="18" t="s">
        <v>5</v>
      </c>
      <c r="D17" s="22">
        <v>3429</v>
      </c>
      <c r="E17" s="23">
        <v>3429</v>
      </c>
      <c r="F17" s="23">
        <f t="shared" si="0"/>
        <v>0</v>
      </c>
      <c r="G17" s="14"/>
    </row>
    <row r="18" spans="1:9" ht="19.5" customHeight="1">
      <c r="A18" s="13">
        <v>9</v>
      </c>
      <c r="B18" s="17" t="s">
        <v>50</v>
      </c>
      <c r="C18" s="18" t="s">
        <v>5</v>
      </c>
      <c r="D18" s="22">
        <v>857</v>
      </c>
      <c r="E18" s="23">
        <v>857</v>
      </c>
      <c r="F18" s="23">
        <f t="shared" si="0"/>
        <v>0</v>
      </c>
      <c r="G18" s="14"/>
    </row>
    <row r="19" spans="1:9" ht="19.5" customHeight="1">
      <c r="A19" s="13">
        <v>10</v>
      </c>
      <c r="B19" s="17" t="s">
        <v>51</v>
      </c>
      <c r="C19" s="18" t="s">
        <v>5</v>
      </c>
      <c r="D19" s="22">
        <v>980</v>
      </c>
      <c r="E19" s="23">
        <v>980</v>
      </c>
      <c r="F19" s="23">
        <f t="shared" si="0"/>
        <v>0</v>
      </c>
      <c r="G19" s="14"/>
    </row>
    <row r="20" spans="1:9" s="9" customFormat="1" ht="19.5" customHeight="1">
      <c r="A20" s="13">
        <v>11</v>
      </c>
      <c r="B20" s="15" t="s">
        <v>52</v>
      </c>
      <c r="C20" s="18" t="s">
        <v>5</v>
      </c>
      <c r="D20" s="15">
        <v>269837.76</v>
      </c>
      <c r="E20" s="23">
        <v>17488.900400000002</v>
      </c>
      <c r="F20" s="23">
        <f t="shared" si="0"/>
        <v>252348.8596</v>
      </c>
      <c r="G20" s="14"/>
    </row>
    <row r="21" spans="1:9" s="9" customFormat="1" ht="19.5" customHeight="1">
      <c r="A21" s="13">
        <v>12</v>
      </c>
      <c r="B21" s="15" t="s">
        <v>53</v>
      </c>
      <c r="C21" s="18" t="s">
        <v>5</v>
      </c>
      <c r="D21" s="15">
        <v>43468.75</v>
      </c>
      <c r="E21" s="23">
        <v>2753.0299999999997</v>
      </c>
      <c r="F21" s="23">
        <f t="shared" si="0"/>
        <v>40715.72</v>
      </c>
      <c r="G21" s="14"/>
    </row>
    <row r="22" spans="1:9" s="9" customFormat="1" ht="19.5" customHeight="1">
      <c r="A22" s="13">
        <v>13</v>
      </c>
      <c r="B22" s="15" t="s">
        <v>54</v>
      </c>
      <c r="C22" s="18" t="s">
        <v>5</v>
      </c>
      <c r="D22" s="22">
        <v>25000</v>
      </c>
      <c r="E22" s="23">
        <v>1541.65</v>
      </c>
      <c r="F22" s="23">
        <f t="shared" si="0"/>
        <v>23458.35</v>
      </c>
      <c r="G22" s="14"/>
    </row>
    <row r="23" spans="1:9" ht="15.75" customHeight="1">
      <c r="A23" s="109" t="s">
        <v>3</v>
      </c>
      <c r="B23" s="110"/>
      <c r="C23" s="25"/>
      <c r="D23" s="26">
        <f>SUM(D10:D22)</f>
        <v>2095413.51</v>
      </c>
      <c r="E23" s="26">
        <f>SUM(E10:E22)</f>
        <v>1005271.8804000001</v>
      </c>
      <c r="F23" s="26">
        <f>SUM(F10:F22)</f>
        <v>1090141.6296000001</v>
      </c>
      <c r="G23" s="14"/>
      <c r="I23" s="27"/>
    </row>
    <row r="24" spans="1:9" ht="15" customHeight="1" thickBot="1">
      <c r="A24" s="126" t="s">
        <v>4</v>
      </c>
      <c r="B24" s="127"/>
      <c r="C24" s="127"/>
      <c r="D24" s="127"/>
      <c r="E24" s="127"/>
      <c r="F24" s="127"/>
      <c r="G24" s="127"/>
    </row>
    <row r="25" spans="1:9" ht="15" customHeight="1">
      <c r="A25" s="31">
        <v>1</v>
      </c>
      <c r="B25" s="32" t="s">
        <v>58</v>
      </c>
      <c r="C25" s="33" t="s">
        <v>5</v>
      </c>
      <c r="D25" s="34">
        <v>28971</v>
      </c>
      <c r="E25" s="34">
        <v>18124.59</v>
      </c>
      <c r="F25" s="34">
        <f>D25-E25</f>
        <v>10846.41</v>
      </c>
      <c r="G25" s="35"/>
    </row>
    <row r="26" spans="1:9" ht="15" customHeight="1">
      <c r="A26" s="36">
        <f t="shared" ref="A26:A85" si="1">A25+1</f>
        <v>2</v>
      </c>
      <c r="B26" s="29" t="s">
        <v>58</v>
      </c>
      <c r="C26" s="18" t="s">
        <v>5</v>
      </c>
      <c r="D26" s="23">
        <v>28971</v>
      </c>
      <c r="E26" s="23">
        <v>18094.59</v>
      </c>
      <c r="F26" s="23">
        <f t="shared" ref="F26:F85" si="2">D26-E26</f>
        <v>10876.41</v>
      </c>
      <c r="G26" s="37"/>
    </row>
    <row r="27" spans="1:9" ht="15" customHeight="1">
      <c r="A27" s="36">
        <f t="shared" si="1"/>
        <v>3</v>
      </c>
      <c r="B27" s="29" t="s">
        <v>58</v>
      </c>
      <c r="C27" s="18" t="s">
        <v>5</v>
      </c>
      <c r="D27" s="23">
        <v>28971</v>
      </c>
      <c r="E27" s="23">
        <v>18094.59</v>
      </c>
      <c r="F27" s="23">
        <f t="shared" si="2"/>
        <v>10876.41</v>
      </c>
      <c r="G27" s="37"/>
    </row>
    <row r="28" spans="1:9" ht="15" customHeight="1">
      <c r="A28" s="36">
        <f t="shared" si="1"/>
        <v>4</v>
      </c>
      <c r="B28" s="29" t="s">
        <v>59</v>
      </c>
      <c r="C28" s="18" t="s">
        <v>5</v>
      </c>
      <c r="D28" s="23">
        <v>610</v>
      </c>
      <c r="E28" s="23">
        <v>610</v>
      </c>
      <c r="F28" s="23">
        <f t="shared" si="2"/>
        <v>0</v>
      </c>
      <c r="G28" s="37"/>
    </row>
    <row r="29" spans="1:9" ht="15" customHeight="1">
      <c r="A29" s="36">
        <f t="shared" si="1"/>
        <v>5</v>
      </c>
      <c r="B29" s="29" t="s">
        <v>60</v>
      </c>
      <c r="C29" s="18" t="s">
        <v>5</v>
      </c>
      <c r="D29" s="23">
        <v>2050</v>
      </c>
      <c r="E29" s="23">
        <v>2050</v>
      </c>
      <c r="F29" s="23">
        <f t="shared" si="2"/>
        <v>0</v>
      </c>
      <c r="G29" s="37"/>
    </row>
    <row r="30" spans="1:9" ht="15" customHeight="1">
      <c r="A30" s="36">
        <f t="shared" si="1"/>
        <v>6</v>
      </c>
      <c r="B30" s="29" t="s">
        <v>61</v>
      </c>
      <c r="C30" s="18" t="s">
        <v>5</v>
      </c>
      <c r="D30" s="23">
        <v>4728</v>
      </c>
      <c r="E30" s="23">
        <v>3782.4000000000005</v>
      </c>
      <c r="F30" s="23">
        <f t="shared" si="2"/>
        <v>945.59999999999945</v>
      </c>
      <c r="G30" s="37"/>
    </row>
    <row r="31" spans="1:9" ht="15" customHeight="1">
      <c r="A31" s="36">
        <f t="shared" si="1"/>
        <v>7</v>
      </c>
      <c r="B31" s="29" t="s">
        <v>61</v>
      </c>
      <c r="C31" s="18" t="s">
        <v>5</v>
      </c>
      <c r="D31" s="23">
        <v>4728</v>
      </c>
      <c r="E31" s="23">
        <v>3782.4000000000005</v>
      </c>
      <c r="F31" s="23">
        <f t="shared" si="2"/>
        <v>945.59999999999945</v>
      </c>
      <c r="G31" s="37"/>
    </row>
    <row r="32" spans="1:9" ht="15" customHeight="1">
      <c r="A32" s="36">
        <f t="shared" si="1"/>
        <v>8</v>
      </c>
      <c r="B32" s="29" t="s">
        <v>62</v>
      </c>
      <c r="C32" s="18" t="s">
        <v>5</v>
      </c>
      <c r="D32" s="23">
        <v>1046</v>
      </c>
      <c r="E32" s="23">
        <v>1046</v>
      </c>
      <c r="F32" s="23">
        <f t="shared" si="2"/>
        <v>0</v>
      </c>
      <c r="G32" s="37"/>
    </row>
    <row r="33" spans="1:7" ht="15" customHeight="1">
      <c r="A33" s="36">
        <f t="shared" si="1"/>
        <v>9</v>
      </c>
      <c r="B33" s="29" t="s">
        <v>63</v>
      </c>
      <c r="C33" s="18" t="s">
        <v>5</v>
      </c>
      <c r="D33" s="23">
        <v>1953</v>
      </c>
      <c r="E33" s="23">
        <v>1953</v>
      </c>
      <c r="F33" s="23">
        <f t="shared" si="2"/>
        <v>0</v>
      </c>
      <c r="G33" s="37"/>
    </row>
    <row r="34" spans="1:7" ht="15" customHeight="1">
      <c r="A34" s="36">
        <f t="shared" si="1"/>
        <v>10</v>
      </c>
      <c r="B34" s="29" t="s">
        <v>64</v>
      </c>
      <c r="C34" s="18" t="s">
        <v>5</v>
      </c>
      <c r="D34" s="23">
        <v>1662</v>
      </c>
      <c r="E34" s="23">
        <v>1662</v>
      </c>
      <c r="F34" s="23">
        <f t="shared" si="2"/>
        <v>0</v>
      </c>
      <c r="G34" s="37"/>
    </row>
    <row r="35" spans="1:7" ht="15" customHeight="1">
      <c r="A35" s="36">
        <f t="shared" si="1"/>
        <v>11</v>
      </c>
      <c r="B35" s="29" t="s">
        <v>65</v>
      </c>
      <c r="C35" s="18" t="s">
        <v>5</v>
      </c>
      <c r="D35" s="23">
        <v>1517</v>
      </c>
      <c r="E35" s="23">
        <v>1517</v>
      </c>
      <c r="F35" s="23">
        <f t="shared" si="2"/>
        <v>0</v>
      </c>
      <c r="G35" s="37"/>
    </row>
    <row r="36" spans="1:7" ht="15" customHeight="1">
      <c r="A36" s="36">
        <f t="shared" si="1"/>
        <v>12</v>
      </c>
      <c r="B36" s="29" t="s">
        <v>66</v>
      </c>
      <c r="C36" s="18" t="s">
        <v>5</v>
      </c>
      <c r="D36" s="23">
        <v>1888</v>
      </c>
      <c r="E36" s="23">
        <v>1888</v>
      </c>
      <c r="F36" s="23">
        <f t="shared" si="2"/>
        <v>0</v>
      </c>
      <c r="G36" s="37"/>
    </row>
    <row r="37" spans="1:7" ht="15" customHeight="1">
      <c r="A37" s="36">
        <f t="shared" si="1"/>
        <v>13</v>
      </c>
      <c r="B37" s="29" t="s">
        <v>67</v>
      </c>
      <c r="C37" s="18" t="s">
        <v>5</v>
      </c>
      <c r="D37" s="23">
        <v>576</v>
      </c>
      <c r="E37" s="23">
        <v>576</v>
      </c>
      <c r="F37" s="23">
        <f t="shared" si="2"/>
        <v>0</v>
      </c>
      <c r="G37" s="37"/>
    </row>
    <row r="38" spans="1:7" ht="15" customHeight="1">
      <c r="A38" s="36">
        <f t="shared" si="1"/>
        <v>14</v>
      </c>
      <c r="B38" s="29" t="s">
        <v>68</v>
      </c>
      <c r="C38" s="18" t="s">
        <v>5</v>
      </c>
      <c r="D38" s="23">
        <v>1110</v>
      </c>
      <c r="E38" s="23">
        <v>1110</v>
      </c>
      <c r="F38" s="23">
        <f t="shared" si="2"/>
        <v>0</v>
      </c>
      <c r="G38" s="37"/>
    </row>
    <row r="39" spans="1:7" ht="15" customHeight="1">
      <c r="A39" s="36">
        <f t="shared" si="1"/>
        <v>15</v>
      </c>
      <c r="B39" s="29" t="s">
        <v>69</v>
      </c>
      <c r="C39" s="18" t="s">
        <v>5</v>
      </c>
      <c r="D39" s="23">
        <v>439</v>
      </c>
      <c r="E39" s="23">
        <v>439</v>
      </c>
      <c r="F39" s="23">
        <f t="shared" si="2"/>
        <v>0</v>
      </c>
      <c r="G39" s="37"/>
    </row>
    <row r="40" spans="1:7" ht="15" customHeight="1">
      <c r="A40" s="36">
        <f t="shared" si="1"/>
        <v>16</v>
      </c>
      <c r="B40" s="29" t="s">
        <v>70</v>
      </c>
      <c r="C40" s="18" t="s">
        <v>5</v>
      </c>
      <c r="D40" s="23">
        <v>874</v>
      </c>
      <c r="E40" s="23">
        <v>874</v>
      </c>
      <c r="F40" s="23">
        <f t="shared" si="2"/>
        <v>0</v>
      </c>
      <c r="G40" s="37"/>
    </row>
    <row r="41" spans="1:7" ht="15" customHeight="1">
      <c r="A41" s="36">
        <f t="shared" si="1"/>
        <v>17</v>
      </c>
      <c r="B41" s="29" t="s">
        <v>71</v>
      </c>
      <c r="C41" s="18" t="s">
        <v>5</v>
      </c>
      <c r="D41" s="23">
        <v>2006</v>
      </c>
      <c r="E41" s="23">
        <v>2006</v>
      </c>
      <c r="F41" s="23">
        <f t="shared" si="2"/>
        <v>0</v>
      </c>
      <c r="G41" s="37"/>
    </row>
    <row r="42" spans="1:7" ht="15" customHeight="1">
      <c r="A42" s="36">
        <f t="shared" si="1"/>
        <v>18</v>
      </c>
      <c r="B42" s="29" t="s">
        <v>72</v>
      </c>
      <c r="C42" s="18" t="s">
        <v>5</v>
      </c>
      <c r="D42" s="23">
        <v>327</v>
      </c>
      <c r="E42" s="23">
        <v>327</v>
      </c>
      <c r="F42" s="23">
        <f t="shared" si="2"/>
        <v>0</v>
      </c>
      <c r="G42" s="37"/>
    </row>
    <row r="43" spans="1:7" ht="15" customHeight="1">
      <c r="A43" s="36">
        <f t="shared" si="1"/>
        <v>19</v>
      </c>
      <c r="B43" s="29" t="s">
        <v>73</v>
      </c>
      <c r="C43" s="18" t="s">
        <v>5</v>
      </c>
      <c r="D43" s="23">
        <v>845</v>
      </c>
      <c r="E43" s="23">
        <v>845</v>
      </c>
      <c r="F43" s="23">
        <f t="shared" si="2"/>
        <v>0</v>
      </c>
      <c r="G43" s="37"/>
    </row>
    <row r="44" spans="1:7" ht="15" customHeight="1">
      <c r="A44" s="36">
        <f t="shared" si="1"/>
        <v>20</v>
      </c>
      <c r="B44" s="29" t="s">
        <v>74</v>
      </c>
      <c r="C44" s="18" t="s">
        <v>5</v>
      </c>
      <c r="D44" s="23">
        <v>261</v>
      </c>
      <c r="E44" s="23">
        <v>261</v>
      </c>
      <c r="F44" s="23">
        <f t="shared" si="2"/>
        <v>0</v>
      </c>
      <c r="G44" s="37"/>
    </row>
    <row r="45" spans="1:7" ht="15" customHeight="1">
      <c r="A45" s="36">
        <f t="shared" si="1"/>
        <v>21</v>
      </c>
      <c r="B45" s="29" t="s">
        <v>75</v>
      </c>
      <c r="C45" s="18" t="s">
        <v>5</v>
      </c>
      <c r="D45" s="23">
        <v>350</v>
      </c>
      <c r="E45" s="23">
        <v>350</v>
      </c>
      <c r="F45" s="23">
        <f t="shared" si="2"/>
        <v>0</v>
      </c>
      <c r="G45" s="37"/>
    </row>
    <row r="46" spans="1:7" ht="15" customHeight="1">
      <c r="A46" s="36">
        <f t="shared" si="1"/>
        <v>22</v>
      </c>
      <c r="B46" s="29" t="s">
        <v>76</v>
      </c>
      <c r="C46" s="18" t="s">
        <v>5</v>
      </c>
      <c r="D46" s="23">
        <v>3230</v>
      </c>
      <c r="E46" s="23">
        <v>1675.01</v>
      </c>
      <c r="F46" s="23">
        <f t="shared" si="2"/>
        <v>1554.99</v>
      </c>
      <c r="G46" s="37"/>
    </row>
    <row r="47" spans="1:7" ht="15" customHeight="1">
      <c r="A47" s="36">
        <f t="shared" si="1"/>
        <v>23</v>
      </c>
      <c r="B47" s="29" t="s">
        <v>77</v>
      </c>
      <c r="C47" s="18" t="s">
        <v>5</v>
      </c>
      <c r="D47" s="23">
        <v>1207</v>
      </c>
      <c r="E47" s="23">
        <v>1207</v>
      </c>
      <c r="F47" s="23">
        <f t="shared" si="2"/>
        <v>0</v>
      </c>
      <c r="G47" s="37"/>
    </row>
    <row r="48" spans="1:7" ht="15" customHeight="1">
      <c r="A48" s="36">
        <f t="shared" si="1"/>
        <v>24</v>
      </c>
      <c r="B48" s="29" t="s">
        <v>78</v>
      </c>
      <c r="C48" s="18" t="s">
        <v>5</v>
      </c>
      <c r="D48" s="23">
        <v>487</v>
      </c>
      <c r="E48" s="23">
        <v>487</v>
      </c>
      <c r="F48" s="23">
        <f t="shared" si="2"/>
        <v>0</v>
      </c>
      <c r="G48" s="37"/>
    </row>
    <row r="49" spans="1:7" ht="15" customHeight="1">
      <c r="A49" s="36">
        <f t="shared" si="1"/>
        <v>25</v>
      </c>
      <c r="B49" s="29" t="s">
        <v>79</v>
      </c>
      <c r="C49" s="18" t="s">
        <v>5</v>
      </c>
      <c r="D49" s="23">
        <v>4253</v>
      </c>
      <c r="E49" s="23">
        <v>4253</v>
      </c>
      <c r="F49" s="23">
        <f t="shared" si="2"/>
        <v>0</v>
      </c>
      <c r="G49" s="37"/>
    </row>
    <row r="50" spans="1:7" ht="15" customHeight="1">
      <c r="A50" s="36">
        <f t="shared" si="1"/>
        <v>26</v>
      </c>
      <c r="B50" s="29" t="s">
        <v>80</v>
      </c>
      <c r="C50" s="18" t="s">
        <v>5</v>
      </c>
      <c r="D50" s="23">
        <v>2146</v>
      </c>
      <c r="E50" s="23">
        <v>2146</v>
      </c>
      <c r="F50" s="23">
        <f t="shared" si="2"/>
        <v>0</v>
      </c>
      <c r="G50" s="37"/>
    </row>
    <row r="51" spans="1:7" ht="15" customHeight="1">
      <c r="A51" s="36">
        <f t="shared" si="1"/>
        <v>27</v>
      </c>
      <c r="B51" s="29" t="s">
        <v>81</v>
      </c>
      <c r="C51" s="18" t="s">
        <v>5</v>
      </c>
      <c r="D51" s="23">
        <v>15525</v>
      </c>
      <c r="E51" s="23">
        <v>15525</v>
      </c>
      <c r="F51" s="23">
        <f t="shared" si="2"/>
        <v>0</v>
      </c>
      <c r="G51" s="37"/>
    </row>
    <row r="52" spans="1:7" ht="15" customHeight="1">
      <c r="A52" s="36">
        <f t="shared" si="1"/>
        <v>28</v>
      </c>
      <c r="B52" s="29" t="s">
        <v>81</v>
      </c>
      <c r="C52" s="18" t="s">
        <v>5</v>
      </c>
      <c r="D52" s="23">
        <v>13936</v>
      </c>
      <c r="E52" s="23">
        <v>13936</v>
      </c>
      <c r="F52" s="23">
        <f t="shared" si="2"/>
        <v>0</v>
      </c>
      <c r="G52" s="37"/>
    </row>
    <row r="53" spans="1:7" ht="15" customHeight="1">
      <c r="A53" s="36">
        <f t="shared" si="1"/>
        <v>29</v>
      </c>
      <c r="B53" s="29" t="s">
        <v>82</v>
      </c>
      <c r="C53" s="18" t="s">
        <v>5</v>
      </c>
      <c r="D53" s="23">
        <v>3440</v>
      </c>
      <c r="E53" s="23">
        <v>2052</v>
      </c>
      <c r="F53" s="23">
        <f t="shared" si="2"/>
        <v>1388</v>
      </c>
      <c r="G53" s="37"/>
    </row>
    <row r="54" spans="1:7" ht="15" customHeight="1">
      <c r="A54" s="36">
        <f t="shared" si="1"/>
        <v>30</v>
      </c>
      <c r="B54" s="29" t="s">
        <v>83</v>
      </c>
      <c r="C54" s="18" t="s">
        <v>5</v>
      </c>
      <c r="D54" s="23">
        <v>20000</v>
      </c>
      <c r="E54" s="23">
        <v>12000</v>
      </c>
      <c r="F54" s="23">
        <f t="shared" si="2"/>
        <v>8000</v>
      </c>
      <c r="G54" s="37"/>
    </row>
    <row r="55" spans="1:7" ht="15" customHeight="1">
      <c r="A55" s="36">
        <f t="shared" si="1"/>
        <v>31</v>
      </c>
      <c r="B55" s="29" t="s">
        <v>84</v>
      </c>
      <c r="C55" s="18" t="s">
        <v>5</v>
      </c>
      <c r="D55" s="23">
        <v>639</v>
      </c>
      <c r="E55" s="23">
        <v>639</v>
      </c>
      <c r="F55" s="23">
        <f t="shared" si="2"/>
        <v>0</v>
      </c>
      <c r="G55" s="37"/>
    </row>
    <row r="56" spans="1:7" ht="15" customHeight="1">
      <c r="A56" s="36">
        <f t="shared" si="1"/>
        <v>32</v>
      </c>
      <c r="B56" s="29" t="s">
        <v>72</v>
      </c>
      <c r="C56" s="18" t="s">
        <v>5</v>
      </c>
      <c r="D56" s="23">
        <v>318</v>
      </c>
      <c r="E56" s="23">
        <v>318</v>
      </c>
      <c r="F56" s="23">
        <f t="shared" si="2"/>
        <v>0</v>
      </c>
      <c r="G56" s="37"/>
    </row>
    <row r="57" spans="1:7" ht="15" customHeight="1">
      <c r="A57" s="36">
        <f t="shared" si="1"/>
        <v>33</v>
      </c>
      <c r="B57" s="29" t="s">
        <v>85</v>
      </c>
      <c r="C57" s="18" t="s">
        <v>5</v>
      </c>
      <c r="D57" s="23">
        <v>268</v>
      </c>
      <c r="E57" s="23">
        <v>268</v>
      </c>
      <c r="F57" s="23">
        <f t="shared" si="2"/>
        <v>0</v>
      </c>
      <c r="G57" s="37"/>
    </row>
    <row r="58" spans="1:7" ht="15" customHeight="1">
      <c r="A58" s="36">
        <f t="shared" si="1"/>
        <v>34</v>
      </c>
      <c r="B58" s="29" t="s">
        <v>86</v>
      </c>
      <c r="C58" s="18" t="s">
        <v>5</v>
      </c>
      <c r="D58" s="23">
        <v>8814</v>
      </c>
      <c r="E58" s="23">
        <v>8814</v>
      </c>
      <c r="F58" s="23">
        <f t="shared" si="2"/>
        <v>0</v>
      </c>
      <c r="G58" s="37"/>
    </row>
    <row r="59" spans="1:7" ht="15" customHeight="1">
      <c r="A59" s="36">
        <f t="shared" si="1"/>
        <v>35</v>
      </c>
      <c r="B59" s="29" t="s">
        <v>87</v>
      </c>
      <c r="C59" s="18" t="s">
        <v>5</v>
      </c>
      <c r="D59" s="23">
        <v>3341</v>
      </c>
      <c r="E59" s="23">
        <v>3341</v>
      </c>
      <c r="F59" s="23">
        <f t="shared" si="2"/>
        <v>0</v>
      </c>
      <c r="G59" s="37"/>
    </row>
    <row r="60" spans="1:7" ht="24.75" customHeight="1">
      <c r="A60" s="36">
        <f t="shared" si="1"/>
        <v>36</v>
      </c>
      <c r="B60" s="29" t="s">
        <v>88</v>
      </c>
      <c r="C60" s="18" t="s">
        <v>5</v>
      </c>
      <c r="D60" s="23">
        <v>3341</v>
      </c>
      <c r="E60" s="23">
        <v>3341</v>
      </c>
      <c r="F60" s="23">
        <f t="shared" si="2"/>
        <v>0</v>
      </c>
      <c r="G60" s="37"/>
    </row>
    <row r="61" spans="1:7" ht="24" customHeight="1">
      <c r="A61" s="36">
        <f t="shared" si="1"/>
        <v>37</v>
      </c>
      <c r="B61" s="29" t="s">
        <v>89</v>
      </c>
      <c r="C61" s="18" t="s">
        <v>5</v>
      </c>
      <c r="D61" s="23">
        <v>3341</v>
      </c>
      <c r="E61" s="23">
        <v>3341</v>
      </c>
      <c r="F61" s="23">
        <f t="shared" si="2"/>
        <v>0</v>
      </c>
      <c r="G61" s="37"/>
    </row>
    <row r="62" spans="1:7" ht="15" customHeight="1">
      <c r="A62" s="36">
        <f t="shared" si="1"/>
        <v>38</v>
      </c>
      <c r="B62" s="29" t="s">
        <v>90</v>
      </c>
      <c r="C62" s="18" t="s">
        <v>5</v>
      </c>
      <c r="D62" s="23">
        <v>3340</v>
      </c>
      <c r="E62" s="23">
        <v>3340</v>
      </c>
      <c r="F62" s="23">
        <f t="shared" si="2"/>
        <v>0</v>
      </c>
      <c r="G62" s="37"/>
    </row>
    <row r="63" spans="1:7" ht="15" customHeight="1">
      <c r="A63" s="36">
        <f t="shared" si="1"/>
        <v>39</v>
      </c>
      <c r="B63" s="29" t="s">
        <v>91</v>
      </c>
      <c r="C63" s="18" t="s">
        <v>5</v>
      </c>
      <c r="D63" s="23">
        <v>801</v>
      </c>
      <c r="E63" s="23">
        <v>801</v>
      </c>
      <c r="F63" s="23">
        <f t="shared" si="2"/>
        <v>0</v>
      </c>
      <c r="G63" s="37"/>
    </row>
    <row r="64" spans="1:7" ht="15" customHeight="1">
      <c r="A64" s="36">
        <f t="shared" si="1"/>
        <v>40</v>
      </c>
      <c r="B64" s="29" t="s">
        <v>92</v>
      </c>
      <c r="C64" s="18" t="s">
        <v>5</v>
      </c>
      <c r="D64" s="23">
        <v>93641</v>
      </c>
      <c r="E64" s="23">
        <v>19558.899999999998</v>
      </c>
      <c r="F64" s="23">
        <f t="shared" si="2"/>
        <v>74082.100000000006</v>
      </c>
      <c r="G64" s="37"/>
    </row>
    <row r="65" spans="1:7" ht="15" customHeight="1">
      <c r="A65" s="36">
        <f t="shared" si="1"/>
        <v>41</v>
      </c>
      <c r="B65" s="29" t="s">
        <v>93</v>
      </c>
      <c r="C65" s="18" t="s">
        <v>5</v>
      </c>
      <c r="D65" s="23">
        <v>25000</v>
      </c>
      <c r="E65" s="23">
        <v>5000</v>
      </c>
      <c r="F65" s="23">
        <f t="shared" si="2"/>
        <v>20000</v>
      </c>
      <c r="G65" s="37"/>
    </row>
    <row r="66" spans="1:7" ht="15" customHeight="1">
      <c r="A66" s="36">
        <f t="shared" si="1"/>
        <v>42</v>
      </c>
      <c r="B66" s="29" t="s">
        <v>94</v>
      </c>
      <c r="C66" s="18" t="s">
        <v>5</v>
      </c>
      <c r="D66" s="23">
        <v>12167</v>
      </c>
      <c r="E66" s="23">
        <v>12167</v>
      </c>
      <c r="F66" s="23">
        <f t="shared" si="2"/>
        <v>0</v>
      </c>
      <c r="G66" s="37"/>
    </row>
    <row r="67" spans="1:7" ht="15" customHeight="1">
      <c r="A67" s="36">
        <f t="shared" si="1"/>
        <v>43</v>
      </c>
      <c r="B67" s="29" t="s">
        <v>95</v>
      </c>
      <c r="C67" s="18" t="s">
        <v>5</v>
      </c>
      <c r="D67" s="23">
        <v>9450</v>
      </c>
      <c r="E67" s="23">
        <v>3307.5</v>
      </c>
      <c r="F67" s="23">
        <f t="shared" si="2"/>
        <v>6142.5</v>
      </c>
      <c r="G67" s="37"/>
    </row>
    <row r="68" spans="1:7" ht="15" customHeight="1">
      <c r="A68" s="36">
        <f t="shared" si="1"/>
        <v>44</v>
      </c>
      <c r="B68" s="29" t="s">
        <v>96</v>
      </c>
      <c r="C68" s="18" t="s">
        <v>5</v>
      </c>
      <c r="D68" s="23">
        <v>7053</v>
      </c>
      <c r="E68" s="23">
        <v>2938.7500000000005</v>
      </c>
      <c r="F68" s="23">
        <f t="shared" si="2"/>
        <v>4114.25</v>
      </c>
      <c r="G68" s="37"/>
    </row>
    <row r="69" spans="1:7" ht="15" customHeight="1">
      <c r="A69" s="36">
        <f t="shared" si="1"/>
        <v>45</v>
      </c>
      <c r="B69" s="29" t="s">
        <v>97</v>
      </c>
      <c r="C69" s="18" t="s">
        <v>5</v>
      </c>
      <c r="D69" s="23">
        <v>15995</v>
      </c>
      <c r="E69" s="23">
        <v>4798.5</v>
      </c>
      <c r="F69" s="23">
        <f t="shared" si="2"/>
        <v>11196.5</v>
      </c>
      <c r="G69" s="37"/>
    </row>
    <row r="70" spans="1:7" ht="15" customHeight="1">
      <c r="A70" s="36">
        <f t="shared" si="1"/>
        <v>46</v>
      </c>
      <c r="B70" s="29" t="s">
        <v>98</v>
      </c>
      <c r="C70" s="18" t="s">
        <v>5</v>
      </c>
      <c r="D70" s="23">
        <v>6300</v>
      </c>
      <c r="E70" s="23">
        <v>1627.5</v>
      </c>
      <c r="F70" s="23">
        <f t="shared" si="2"/>
        <v>4672.5</v>
      </c>
      <c r="G70" s="37"/>
    </row>
    <row r="71" spans="1:7" ht="15" customHeight="1">
      <c r="A71" s="36">
        <f t="shared" si="1"/>
        <v>47</v>
      </c>
      <c r="B71" s="29" t="s">
        <v>99</v>
      </c>
      <c r="C71" s="18" t="s">
        <v>5</v>
      </c>
      <c r="D71" s="23">
        <v>29988</v>
      </c>
      <c r="E71" s="23">
        <v>6747.3</v>
      </c>
      <c r="F71" s="23">
        <f t="shared" si="2"/>
        <v>23240.7</v>
      </c>
      <c r="G71" s="37"/>
    </row>
    <row r="72" spans="1:7" ht="15" customHeight="1">
      <c r="A72" s="36">
        <f t="shared" si="1"/>
        <v>48</v>
      </c>
      <c r="B72" s="29" t="s">
        <v>100</v>
      </c>
      <c r="C72" s="18" t="s">
        <v>5</v>
      </c>
      <c r="D72" s="23">
        <v>39000</v>
      </c>
      <c r="E72" s="23">
        <v>15600</v>
      </c>
      <c r="F72" s="23">
        <f t="shared" si="2"/>
        <v>23400</v>
      </c>
      <c r="G72" s="37"/>
    </row>
    <row r="73" spans="1:7" ht="15" customHeight="1">
      <c r="A73" s="36">
        <f t="shared" si="1"/>
        <v>49</v>
      </c>
      <c r="B73" s="29" t="s">
        <v>101</v>
      </c>
      <c r="C73" s="18" t="s">
        <v>5</v>
      </c>
      <c r="D73" s="23">
        <v>716.42</v>
      </c>
      <c r="E73" s="23">
        <v>716.42</v>
      </c>
      <c r="F73" s="23">
        <f t="shared" si="2"/>
        <v>0</v>
      </c>
      <c r="G73" s="37"/>
    </row>
    <row r="74" spans="1:7" ht="15" customHeight="1">
      <c r="A74" s="36">
        <f t="shared" si="1"/>
        <v>50</v>
      </c>
      <c r="B74" s="29" t="s">
        <v>102</v>
      </c>
      <c r="C74" s="18" t="s">
        <v>5</v>
      </c>
      <c r="D74" s="23">
        <v>1484</v>
      </c>
      <c r="E74" s="23">
        <v>1484</v>
      </c>
      <c r="F74" s="23">
        <f t="shared" si="2"/>
        <v>0</v>
      </c>
      <c r="G74" s="37"/>
    </row>
    <row r="75" spans="1:7" ht="15" customHeight="1">
      <c r="A75" s="36">
        <f t="shared" si="1"/>
        <v>51</v>
      </c>
      <c r="B75" s="29" t="s">
        <v>103</v>
      </c>
      <c r="C75" s="18" t="s">
        <v>5</v>
      </c>
      <c r="D75" s="23">
        <v>800</v>
      </c>
      <c r="E75" s="23">
        <v>800</v>
      </c>
      <c r="F75" s="23">
        <f t="shared" si="2"/>
        <v>0</v>
      </c>
      <c r="G75" s="37"/>
    </row>
    <row r="76" spans="1:7" ht="15" customHeight="1">
      <c r="A76" s="36">
        <f t="shared" si="1"/>
        <v>52</v>
      </c>
      <c r="B76" s="29" t="s">
        <v>104</v>
      </c>
      <c r="C76" s="18" t="s">
        <v>5</v>
      </c>
      <c r="D76" s="23">
        <v>28850</v>
      </c>
      <c r="E76" s="23">
        <v>4567.9166666666661</v>
      </c>
      <c r="F76" s="23">
        <f t="shared" si="2"/>
        <v>24282.083333333336</v>
      </c>
      <c r="G76" s="37"/>
    </row>
    <row r="77" spans="1:7" ht="15" customHeight="1">
      <c r="A77" s="36">
        <f t="shared" si="1"/>
        <v>53</v>
      </c>
      <c r="B77" s="29" t="s">
        <v>105</v>
      </c>
      <c r="C77" s="18" t="s">
        <v>5</v>
      </c>
      <c r="D77" s="23">
        <v>52764</v>
      </c>
      <c r="E77" s="23">
        <v>7035.2000000000007</v>
      </c>
      <c r="F77" s="23">
        <f t="shared" si="2"/>
        <v>45728.800000000003</v>
      </c>
      <c r="G77" s="37"/>
    </row>
    <row r="78" spans="1:7" ht="15" customHeight="1">
      <c r="A78" s="36">
        <f t="shared" si="1"/>
        <v>54</v>
      </c>
      <c r="B78" s="29" t="s">
        <v>106</v>
      </c>
      <c r="C78" s="18" t="s">
        <v>5</v>
      </c>
      <c r="D78" s="23">
        <v>34236</v>
      </c>
      <c r="E78" s="23">
        <v>4564.8</v>
      </c>
      <c r="F78" s="23">
        <f t="shared" si="2"/>
        <v>29671.200000000001</v>
      </c>
      <c r="G78" s="37"/>
    </row>
    <row r="79" spans="1:7" ht="15" customHeight="1">
      <c r="A79" s="36">
        <f t="shared" si="1"/>
        <v>55</v>
      </c>
      <c r="B79" s="29" t="s">
        <v>107</v>
      </c>
      <c r="C79" s="18" t="s">
        <v>5</v>
      </c>
      <c r="D79" s="23">
        <v>20800</v>
      </c>
      <c r="E79" s="23">
        <v>2773.3333333333335</v>
      </c>
      <c r="F79" s="23">
        <f t="shared" si="2"/>
        <v>18026.666666666668</v>
      </c>
      <c r="G79" s="37"/>
    </row>
    <row r="80" spans="1:7" ht="26.25" customHeight="1">
      <c r="A80" s="36">
        <f t="shared" si="1"/>
        <v>56</v>
      </c>
      <c r="B80" s="30" t="s">
        <v>108</v>
      </c>
      <c r="C80" s="18" t="s">
        <v>5</v>
      </c>
      <c r="D80" s="23">
        <v>25000</v>
      </c>
      <c r="E80" s="23">
        <v>3333.3333333333335</v>
      </c>
      <c r="F80" s="23">
        <f t="shared" si="2"/>
        <v>21666.666666666668</v>
      </c>
      <c r="G80" s="37"/>
    </row>
    <row r="81" spans="1:7" ht="15" customHeight="1">
      <c r="A81" s="36">
        <f t="shared" si="1"/>
        <v>57</v>
      </c>
      <c r="B81" s="29" t="s">
        <v>109</v>
      </c>
      <c r="C81" s="18" t="s">
        <v>5</v>
      </c>
      <c r="D81" s="23">
        <v>12000</v>
      </c>
      <c r="E81" s="23">
        <v>1600</v>
      </c>
      <c r="F81" s="23">
        <f t="shared" si="2"/>
        <v>10400</v>
      </c>
      <c r="G81" s="37"/>
    </row>
    <row r="82" spans="1:7" ht="15" customHeight="1">
      <c r="A82" s="36">
        <f t="shared" si="1"/>
        <v>58</v>
      </c>
      <c r="B82" s="29" t="s">
        <v>110</v>
      </c>
      <c r="C82" s="18" t="s">
        <v>5</v>
      </c>
      <c r="D82" s="23">
        <v>49999.5</v>
      </c>
      <c r="E82" s="23">
        <v>416.66250000000008</v>
      </c>
      <c r="F82" s="23">
        <f t="shared" si="2"/>
        <v>49582.837500000001</v>
      </c>
      <c r="G82" s="37"/>
    </row>
    <row r="83" spans="1:7" ht="15" customHeight="1">
      <c r="A83" s="36">
        <f t="shared" si="1"/>
        <v>59</v>
      </c>
      <c r="B83" s="29" t="s">
        <v>110</v>
      </c>
      <c r="C83" s="18" t="s">
        <v>5</v>
      </c>
      <c r="D83" s="23">
        <v>49999.5</v>
      </c>
      <c r="E83" s="23">
        <v>416.66250000000008</v>
      </c>
      <c r="F83" s="23">
        <f t="shared" si="2"/>
        <v>49582.837500000001</v>
      </c>
      <c r="G83" s="37"/>
    </row>
    <row r="84" spans="1:7" ht="23.25" customHeight="1">
      <c r="A84" s="36">
        <f t="shared" si="1"/>
        <v>60</v>
      </c>
      <c r="B84" s="29" t="s">
        <v>110</v>
      </c>
      <c r="C84" s="18" t="s">
        <v>5</v>
      </c>
      <c r="D84" s="23">
        <v>49999.5</v>
      </c>
      <c r="E84" s="23">
        <v>416.66250000000008</v>
      </c>
      <c r="F84" s="23">
        <f t="shared" si="2"/>
        <v>49582.837500000001</v>
      </c>
      <c r="G84" s="37"/>
    </row>
    <row r="85" spans="1:7" ht="15" customHeight="1" thickBot="1">
      <c r="A85" s="40">
        <f t="shared" si="1"/>
        <v>61</v>
      </c>
      <c r="B85" s="41" t="s">
        <v>110</v>
      </c>
      <c r="C85" s="42" t="s">
        <v>5</v>
      </c>
      <c r="D85" s="43">
        <v>49999.5</v>
      </c>
      <c r="E85" s="43">
        <v>416.66250000000008</v>
      </c>
      <c r="F85" s="43">
        <f t="shared" si="2"/>
        <v>49582.837500000001</v>
      </c>
      <c r="G85" s="44"/>
    </row>
    <row r="86" spans="1:7" ht="18" customHeight="1" thickBot="1">
      <c r="A86" s="45"/>
      <c r="B86" s="75"/>
      <c r="C86" s="46"/>
      <c r="D86" s="48">
        <f>SUM(D25:D85)</f>
        <v>817552.41999999993</v>
      </c>
      <c r="E86" s="48">
        <f t="shared" ref="E86:F86" si="3">SUM(E25:E85)</f>
        <v>257163.68333333338</v>
      </c>
      <c r="F86" s="48">
        <f t="shared" si="3"/>
        <v>560388.73666666681</v>
      </c>
      <c r="G86" s="47"/>
    </row>
    <row r="87" spans="1:7" ht="18" customHeight="1" thickBot="1">
      <c r="A87" s="115" t="s">
        <v>6</v>
      </c>
      <c r="B87" s="116"/>
      <c r="C87" s="117"/>
      <c r="D87" s="12"/>
      <c r="E87" s="12"/>
      <c r="F87" s="12"/>
      <c r="G87" s="12"/>
    </row>
    <row r="88" spans="1:7" ht="15.75" customHeight="1">
      <c r="A88" s="52">
        <v>1</v>
      </c>
      <c r="B88" s="49" t="s">
        <v>111</v>
      </c>
      <c r="C88" s="33" t="s">
        <v>5</v>
      </c>
      <c r="D88" s="51">
        <v>27914</v>
      </c>
      <c r="E88" s="51">
        <v>27914</v>
      </c>
      <c r="F88" s="53">
        <f>E88-D88</f>
        <v>0</v>
      </c>
      <c r="G88" s="35"/>
    </row>
    <row r="89" spans="1:7" ht="15.75" customHeight="1">
      <c r="A89" s="54">
        <v>2</v>
      </c>
      <c r="B89" s="50" t="s">
        <v>112</v>
      </c>
      <c r="C89" s="18" t="s">
        <v>5</v>
      </c>
      <c r="D89" s="22">
        <v>3468</v>
      </c>
      <c r="E89" s="22">
        <v>3468</v>
      </c>
      <c r="F89" s="14">
        <f t="shared" ref="F89:F92" si="4">E89-D89</f>
        <v>0</v>
      </c>
      <c r="G89" s="37"/>
    </row>
    <row r="90" spans="1:7" ht="15.75" customHeight="1">
      <c r="A90" s="54">
        <v>3</v>
      </c>
      <c r="B90" s="50" t="s">
        <v>113</v>
      </c>
      <c r="C90" s="18" t="s">
        <v>5</v>
      </c>
      <c r="D90" s="22">
        <v>4132</v>
      </c>
      <c r="E90" s="22">
        <v>4132</v>
      </c>
      <c r="F90" s="14">
        <f t="shared" si="4"/>
        <v>0</v>
      </c>
      <c r="G90" s="37"/>
    </row>
    <row r="91" spans="1:7" ht="15.75" customHeight="1">
      <c r="A91" s="54">
        <v>4</v>
      </c>
      <c r="B91" s="50" t="s">
        <v>114</v>
      </c>
      <c r="C91" s="18" t="s">
        <v>5</v>
      </c>
      <c r="D91" s="22">
        <v>3009</v>
      </c>
      <c r="E91" s="22">
        <v>3009</v>
      </c>
      <c r="F91" s="14">
        <f t="shared" si="4"/>
        <v>0</v>
      </c>
      <c r="G91" s="37"/>
    </row>
    <row r="92" spans="1:7" ht="15.75" customHeight="1" thickBot="1">
      <c r="A92" s="56">
        <v>5</v>
      </c>
      <c r="B92" s="57" t="s">
        <v>115</v>
      </c>
      <c r="C92" s="42" t="s">
        <v>5</v>
      </c>
      <c r="D92" s="58">
        <v>2461.58</v>
      </c>
      <c r="E92" s="58">
        <v>2461.58</v>
      </c>
      <c r="F92" s="59">
        <f t="shared" si="4"/>
        <v>0</v>
      </c>
      <c r="G92" s="44"/>
    </row>
    <row r="93" spans="1:7" ht="15.75" customHeight="1" thickBot="1">
      <c r="A93" s="45"/>
      <c r="B93" s="75"/>
      <c r="C93" s="60"/>
      <c r="D93" s="61">
        <f>SUM(D88:D92)</f>
        <v>40984.58</v>
      </c>
      <c r="E93" s="61">
        <f t="shared" ref="E93:F93" si="5">SUM(E88:E92)</f>
        <v>40984.58</v>
      </c>
      <c r="F93" s="61">
        <f t="shared" si="5"/>
        <v>0</v>
      </c>
      <c r="G93" s="47"/>
    </row>
    <row r="94" spans="1:7" ht="15.75" customHeight="1" thickBot="1">
      <c r="A94" s="118" t="s">
        <v>7</v>
      </c>
      <c r="B94" s="119"/>
      <c r="C94" s="117"/>
      <c r="D94" s="12"/>
      <c r="E94" s="12"/>
      <c r="F94" s="12"/>
      <c r="G94" s="12"/>
    </row>
    <row r="95" spans="1:7" ht="15.75" customHeight="1">
      <c r="A95" s="4">
        <v>1</v>
      </c>
      <c r="B95" s="49" t="s">
        <v>116</v>
      </c>
      <c r="C95" s="18" t="s">
        <v>5</v>
      </c>
      <c r="D95" s="23">
        <v>626</v>
      </c>
      <c r="E95" s="23">
        <v>626</v>
      </c>
      <c r="F95" s="23">
        <f>D95-E95</f>
        <v>0</v>
      </c>
      <c r="G95" s="14"/>
    </row>
    <row r="96" spans="1:7" ht="15.75" customHeight="1">
      <c r="A96" s="3">
        <f>A95+1</f>
        <v>2</v>
      </c>
      <c r="B96" s="15" t="s">
        <v>117</v>
      </c>
      <c r="C96" s="18" t="s">
        <v>5</v>
      </c>
      <c r="D96" s="23">
        <v>157</v>
      </c>
      <c r="E96" s="23">
        <v>157</v>
      </c>
      <c r="F96" s="23">
        <f t="shared" ref="F96:F116" si="6">D96-E96</f>
        <v>0</v>
      </c>
      <c r="G96" s="14"/>
    </row>
    <row r="97" spans="1:7" ht="15.75" customHeight="1">
      <c r="A97" s="3">
        <f t="shared" ref="A97:A116" si="7">A96+1</f>
        <v>3</v>
      </c>
      <c r="B97" s="15" t="s">
        <v>118</v>
      </c>
      <c r="C97" s="18" t="s">
        <v>5</v>
      </c>
      <c r="D97" s="23">
        <v>1247</v>
      </c>
      <c r="E97" s="23">
        <v>1247</v>
      </c>
      <c r="F97" s="23">
        <f t="shared" si="6"/>
        <v>0</v>
      </c>
      <c r="G97" s="14"/>
    </row>
    <row r="98" spans="1:7" ht="15.75" customHeight="1">
      <c r="A98" s="3">
        <f t="shared" si="7"/>
        <v>4</v>
      </c>
      <c r="B98" s="15" t="s">
        <v>118</v>
      </c>
      <c r="C98" s="18" t="s">
        <v>5</v>
      </c>
      <c r="D98" s="23">
        <v>1284</v>
      </c>
      <c r="E98" s="23">
        <v>1284</v>
      </c>
      <c r="F98" s="23">
        <f t="shared" si="6"/>
        <v>0</v>
      </c>
      <c r="G98" s="14"/>
    </row>
    <row r="99" spans="1:7" ht="15.75" customHeight="1">
      <c r="A99" s="3">
        <f t="shared" si="7"/>
        <v>5</v>
      </c>
      <c r="B99" s="15" t="s">
        <v>119</v>
      </c>
      <c r="C99" s="18" t="s">
        <v>5</v>
      </c>
      <c r="D99" s="23">
        <v>311</v>
      </c>
      <c r="E99" s="23">
        <v>311</v>
      </c>
      <c r="F99" s="23">
        <f t="shared" si="6"/>
        <v>0</v>
      </c>
      <c r="G99" s="14"/>
    </row>
    <row r="100" spans="1:7" ht="15.75" customHeight="1">
      <c r="A100" s="3">
        <f t="shared" si="7"/>
        <v>6</v>
      </c>
      <c r="B100" s="17" t="s">
        <v>120</v>
      </c>
      <c r="C100" s="18" t="s">
        <v>5</v>
      </c>
      <c r="D100" s="23">
        <v>268</v>
      </c>
      <c r="E100" s="23">
        <v>268</v>
      </c>
      <c r="F100" s="23">
        <f t="shared" si="6"/>
        <v>0</v>
      </c>
      <c r="G100" s="14"/>
    </row>
    <row r="101" spans="1:7" ht="15.75" customHeight="1">
      <c r="A101" s="3">
        <f t="shared" si="7"/>
        <v>7</v>
      </c>
      <c r="B101" s="17" t="s">
        <v>121</v>
      </c>
      <c r="C101" s="18" t="s">
        <v>5</v>
      </c>
      <c r="D101" s="23">
        <v>4166</v>
      </c>
      <c r="E101" s="23">
        <v>4166</v>
      </c>
      <c r="F101" s="23">
        <f t="shared" si="6"/>
        <v>0</v>
      </c>
      <c r="G101" s="14"/>
    </row>
    <row r="102" spans="1:7" ht="15.75" customHeight="1">
      <c r="A102" s="3">
        <f t="shared" si="7"/>
        <v>8</v>
      </c>
      <c r="B102" s="15" t="s">
        <v>122</v>
      </c>
      <c r="C102" s="18" t="s">
        <v>5</v>
      </c>
      <c r="D102" s="23">
        <v>79</v>
      </c>
      <c r="E102" s="23">
        <v>79</v>
      </c>
      <c r="F102" s="23">
        <f t="shared" si="6"/>
        <v>0</v>
      </c>
      <c r="G102" s="14"/>
    </row>
    <row r="103" spans="1:7" s="10" customFormat="1" ht="15.75" customHeight="1">
      <c r="A103" s="3">
        <f t="shared" si="7"/>
        <v>9</v>
      </c>
      <c r="B103" s="15" t="s">
        <v>123</v>
      </c>
      <c r="C103" s="18" t="s">
        <v>5</v>
      </c>
      <c r="D103" s="23">
        <v>702</v>
      </c>
      <c r="E103" s="23">
        <v>702</v>
      </c>
      <c r="F103" s="23">
        <f t="shared" si="6"/>
        <v>0</v>
      </c>
      <c r="G103" s="14"/>
    </row>
    <row r="104" spans="1:7" s="10" customFormat="1" ht="15.75" customHeight="1">
      <c r="A104" s="3">
        <f t="shared" si="7"/>
        <v>10</v>
      </c>
      <c r="B104" s="15" t="s">
        <v>124</v>
      </c>
      <c r="C104" s="18" t="s">
        <v>5</v>
      </c>
      <c r="D104" s="23">
        <v>197</v>
      </c>
      <c r="E104" s="23">
        <v>197</v>
      </c>
      <c r="F104" s="23">
        <f t="shared" si="6"/>
        <v>0</v>
      </c>
      <c r="G104" s="14"/>
    </row>
    <row r="105" spans="1:7" s="10" customFormat="1" ht="15.75" customHeight="1">
      <c r="A105" s="3">
        <f t="shared" si="7"/>
        <v>11</v>
      </c>
      <c r="B105" s="15" t="s">
        <v>125</v>
      </c>
      <c r="C105" s="18" t="s">
        <v>5</v>
      </c>
      <c r="D105" s="23">
        <v>69</v>
      </c>
      <c r="E105" s="23">
        <v>69</v>
      </c>
      <c r="F105" s="23">
        <f t="shared" si="6"/>
        <v>0</v>
      </c>
      <c r="G105" s="14"/>
    </row>
    <row r="106" spans="1:7" s="10" customFormat="1" ht="15.75" customHeight="1">
      <c r="A106" s="3">
        <f t="shared" si="7"/>
        <v>12</v>
      </c>
      <c r="B106" s="15" t="s">
        <v>126</v>
      </c>
      <c r="C106" s="18" t="s">
        <v>5</v>
      </c>
      <c r="D106" s="23">
        <v>46</v>
      </c>
      <c r="E106" s="23">
        <v>46</v>
      </c>
      <c r="F106" s="23">
        <f t="shared" si="6"/>
        <v>0</v>
      </c>
      <c r="G106" s="14"/>
    </row>
    <row r="107" spans="1:7" s="10" customFormat="1" ht="15.75" customHeight="1">
      <c r="A107" s="3">
        <f t="shared" si="7"/>
        <v>13</v>
      </c>
      <c r="B107" s="16" t="s">
        <v>127</v>
      </c>
      <c r="C107" s="18" t="s">
        <v>5</v>
      </c>
      <c r="D107" s="23">
        <v>92</v>
      </c>
      <c r="E107" s="23">
        <v>92</v>
      </c>
      <c r="F107" s="23">
        <f t="shared" si="6"/>
        <v>0</v>
      </c>
      <c r="G107" s="14"/>
    </row>
    <row r="108" spans="1:7" s="10" customFormat="1" ht="15.75" customHeight="1">
      <c r="A108" s="3">
        <f t="shared" si="7"/>
        <v>14</v>
      </c>
      <c r="B108" s="15" t="s">
        <v>128</v>
      </c>
      <c r="C108" s="18" t="s">
        <v>5</v>
      </c>
      <c r="D108" s="23">
        <v>9840</v>
      </c>
      <c r="E108" s="23">
        <v>4592</v>
      </c>
      <c r="F108" s="23">
        <f t="shared" si="6"/>
        <v>5248</v>
      </c>
      <c r="G108" s="14"/>
    </row>
    <row r="109" spans="1:7" s="10" customFormat="1" ht="15.75" customHeight="1">
      <c r="A109" s="3">
        <f t="shared" si="7"/>
        <v>15</v>
      </c>
      <c r="B109" s="15" t="s">
        <v>129</v>
      </c>
      <c r="C109" s="18" t="s">
        <v>5</v>
      </c>
      <c r="D109" s="23">
        <v>14683</v>
      </c>
      <c r="E109" s="23">
        <v>14683</v>
      </c>
      <c r="F109" s="23">
        <f t="shared" si="6"/>
        <v>0</v>
      </c>
      <c r="G109" s="14"/>
    </row>
    <row r="110" spans="1:7" s="10" customFormat="1" ht="15.75" customHeight="1">
      <c r="A110" s="3">
        <f t="shared" si="7"/>
        <v>16</v>
      </c>
      <c r="B110" s="15" t="s">
        <v>130</v>
      </c>
      <c r="C110" s="18" t="s">
        <v>5</v>
      </c>
      <c r="D110" s="23">
        <v>7800</v>
      </c>
      <c r="E110" s="23">
        <v>1040</v>
      </c>
      <c r="F110" s="23">
        <f t="shared" si="6"/>
        <v>6760</v>
      </c>
      <c r="G110" s="14"/>
    </row>
    <row r="111" spans="1:7" s="10" customFormat="1" ht="15.75" customHeight="1">
      <c r="A111" s="3">
        <f t="shared" si="7"/>
        <v>17</v>
      </c>
      <c r="B111" s="15" t="s">
        <v>131</v>
      </c>
      <c r="C111" s="18" t="s">
        <v>5</v>
      </c>
      <c r="D111" s="23">
        <v>7888</v>
      </c>
      <c r="E111" s="23">
        <v>5258.666666666667</v>
      </c>
      <c r="F111" s="23">
        <f t="shared" si="6"/>
        <v>2629.333333333333</v>
      </c>
      <c r="G111" s="14"/>
    </row>
    <row r="112" spans="1:7" s="10" customFormat="1" ht="15.75" customHeight="1">
      <c r="A112" s="3">
        <f t="shared" si="7"/>
        <v>18</v>
      </c>
      <c r="B112" s="15" t="s">
        <v>132</v>
      </c>
      <c r="C112" s="18" t="s">
        <v>5</v>
      </c>
      <c r="D112" s="23">
        <v>14678</v>
      </c>
      <c r="E112" s="23">
        <v>1590.1166666666668</v>
      </c>
      <c r="F112" s="23">
        <f t="shared" si="6"/>
        <v>13087.883333333333</v>
      </c>
      <c r="G112" s="14"/>
    </row>
    <row r="113" spans="1:7" s="10" customFormat="1" ht="15.75" customHeight="1">
      <c r="A113" s="3">
        <f t="shared" si="7"/>
        <v>19</v>
      </c>
      <c r="B113" s="15" t="s">
        <v>133</v>
      </c>
      <c r="C113" s="18" t="s">
        <v>5</v>
      </c>
      <c r="D113" s="23">
        <v>9542</v>
      </c>
      <c r="E113" s="23">
        <v>1033.7166666666667</v>
      </c>
      <c r="F113" s="23">
        <f t="shared" si="6"/>
        <v>8508.2833333333328</v>
      </c>
      <c r="G113" s="14"/>
    </row>
    <row r="114" spans="1:7" s="10" customFormat="1" ht="15.75" customHeight="1">
      <c r="A114" s="3">
        <f t="shared" si="7"/>
        <v>20</v>
      </c>
      <c r="B114" s="15" t="s">
        <v>134</v>
      </c>
      <c r="C114" s="18" t="s">
        <v>5</v>
      </c>
      <c r="D114" s="23">
        <v>7584</v>
      </c>
      <c r="E114" s="23">
        <v>821.60000000000014</v>
      </c>
      <c r="F114" s="23">
        <f t="shared" si="6"/>
        <v>6762.4</v>
      </c>
      <c r="G114" s="14"/>
    </row>
    <row r="115" spans="1:7" ht="15.75" customHeight="1">
      <c r="A115" s="3">
        <f t="shared" si="7"/>
        <v>21</v>
      </c>
      <c r="B115" s="15" t="s">
        <v>135</v>
      </c>
      <c r="C115" s="18" t="s">
        <v>5</v>
      </c>
      <c r="D115" s="23">
        <v>12905</v>
      </c>
      <c r="E115" s="23">
        <v>1398.0416666666667</v>
      </c>
      <c r="F115" s="23">
        <f t="shared" si="6"/>
        <v>11506.958333333334</v>
      </c>
      <c r="G115" s="14"/>
    </row>
    <row r="116" spans="1:7" ht="15.75" customHeight="1" thickBot="1">
      <c r="A116" s="3">
        <f t="shared" si="7"/>
        <v>22</v>
      </c>
      <c r="B116" s="62" t="s">
        <v>136</v>
      </c>
      <c r="C116" s="42" t="s">
        <v>5</v>
      </c>
      <c r="D116" s="43">
        <v>13291</v>
      </c>
      <c r="E116" s="43">
        <v>1439.8583333333336</v>
      </c>
      <c r="F116" s="43">
        <f t="shared" si="6"/>
        <v>11851.141666666666</v>
      </c>
      <c r="G116" s="59"/>
    </row>
    <row r="117" spans="1:7" ht="20.25" customHeight="1" thickBot="1">
      <c r="A117" s="120" t="s">
        <v>8</v>
      </c>
      <c r="B117" s="121"/>
      <c r="C117" s="63"/>
      <c r="D117" s="64">
        <f>SUM(D95:D116)</f>
        <v>107455</v>
      </c>
      <c r="E117" s="64">
        <f t="shared" ref="E117:F117" si="8">SUM(E95:E116)</f>
        <v>41101</v>
      </c>
      <c r="F117" s="64">
        <f t="shared" si="8"/>
        <v>66354</v>
      </c>
      <c r="G117" s="65"/>
    </row>
    <row r="118" spans="1:7" ht="26.25" customHeight="1" thickBot="1">
      <c r="A118" s="122" t="s">
        <v>9</v>
      </c>
      <c r="B118" s="123"/>
      <c r="C118" s="123"/>
      <c r="D118" s="123"/>
      <c r="E118" s="123"/>
      <c r="F118" s="123"/>
      <c r="G118" s="123"/>
    </row>
    <row r="119" spans="1:7" ht="15" customHeight="1">
      <c r="A119" s="31">
        <v>1</v>
      </c>
      <c r="B119" s="49" t="s">
        <v>137</v>
      </c>
      <c r="C119" s="68" t="s">
        <v>5</v>
      </c>
      <c r="D119" s="34">
        <v>4114.78</v>
      </c>
      <c r="E119" s="53">
        <v>4114.78</v>
      </c>
      <c r="F119" s="34">
        <f>D119-E119</f>
        <v>0</v>
      </c>
      <c r="G119" s="35"/>
    </row>
    <row r="120" spans="1:7" ht="15" customHeight="1">
      <c r="A120" s="36">
        <v>2</v>
      </c>
      <c r="B120" s="15" t="s">
        <v>138</v>
      </c>
      <c r="C120" s="67" t="s">
        <v>5</v>
      </c>
      <c r="D120" s="23">
        <v>1020</v>
      </c>
      <c r="E120" s="14">
        <v>1020</v>
      </c>
      <c r="F120" s="23">
        <f t="shared" ref="F120:F122" si="9">D120-E120</f>
        <v>0</v>
      </c>
      <c r="G120" s="37"/>
    </row>
    <row r="121" spans="1:7" ht="15" customHeight="1">
      <c r="A121" s="36">
        <v>3</v>
      </c>
      <c r="B121" s="17" t="s">
        <v>139</v>
      </c>
      <c r="C121" s="67" t="s">
        <v>5</v>
      </c>
      <c r="D121" s="23">
        <v>9207</v>
      </c>
      <c r="E121" s="14">
        <v>9207</v>
      </c>
      <c r="F121" s="23">
        <f t="shared" si="9"/>
        <v>0</v>
      </c>
      <c r="G121" s="37"/>
    </row>
    <row r="122" spans="1:7" ht="15" customHeight="1" thickBot="1">
      <c r="A122" s="40">
        <v>4</v>
      </c>
      <c r="B122" s="66" t="s">
        <v>10</v>
      </c>
      <c r="C122" s="69" t="s">
        <v>5</v>
      </c>
      <c r="D122" s="43">
        <v>2046</v>
      </c>
      <c r="E122" s="59">
        <v>736.56000000000006</v>
      </c>
      <c r="F122" s="43">
        <f t="shared" si="9"/>
        <v>1309.44</v>
      </c>
      <c r="G122" s="44"/>
    </row>
    <row r="123" spans="1:7" ht="15" customHeight="1" thickBot="1">
      <c r="A123" s="124" t="s">
        <v>11</v>
      </c>
      <c r="B123" s="125"/>
      <c r="C123" s="70"/>
      <c r="D123" s="71">
        <f>SUM(D119:D122)</f>
        <v>16387.78</v>
      </c>
      <c r="E123" s="71">
        <f t="shared" ref="E123:F123" si="10">SUM(E119:E122)</f>
        <v>15078.339999999998</v>
      </c>
      <c r="F123" s="71">
        <f t="shared" si="10"/>
        <v>1309.44</v>
      </c>
      <c r="G123" s="72"/>
    </row>
    <row r="124" spans="1:7" ht="25.5" customHeight="1" thickBot="1">
      <c r="A124" s="113" t="s">
        <v>12</v>
      </c>
      <c r="B124" s="114"/>
      <c r="C124" s="73"/>
      <c r="D124" s="48">
        <f>D123+D117+D93+D86+D23</f>
        <v>3077793.29</v>
      </c>
      <c r="E124" s="48">
        <f t="shared" ref="E124:F124" si="11">E123+E117+E93+E86+E23</f>
        <v>1359599.4837333336</v>
      </c>
      <c r="F124" s="48">
        <f t="shared" si="11"/>
        <v>1718193.8062666669</v>
      </c>
      <c r="G124" s="74"/>
    </row>
    <row r="125" spans="1:7" ht="3.75" customHeight="1">
      <c r="A125" s="1"/>
      <c r="B125" s="1"/>
      <c r="C125" s="1"/>
    </row>
    <row r="126" spans="1:7" ht="22.5" customHeight="1" thickBot="1">
      <c r="A126" s="123" t="s">
        <v>13</v>
      </c>
      <c r="B126" s="123"/>
      <c r="C126" s="123"/>
      <c r="D126" s="123"/>
      <c r="E126" s="123"/>
      <c r="F126" s="123"/>
      <c r="G126" s="123"/>
    </row>
    <row r="127" spans="1:7" ht="19.5" customHeight="1">
      <c r="A127" s="133" t="s">
        <v>14</v>
      </c>
      <c r="B127" s="134"/>
      <c r="C127" s="134"/>
      <c r="D127" s="134"/>
      <c r="E127" s="134"/>
      <c r="F127" s="134"/>
      <c r="G127" s="135"/>
    </row>
    <row r="128" spans="1:7" ht="16.5" customHeight="1">
      <c r="A128" s="78">
        <v>1</v>
      </c>
      <c r="B128" s="76" t="s">
        <v>140</v>
      </c>
      <c r="C128" s="24"/>
      <c r="D128" s="77">
        <v>119398.51</v>
      </c>
      <c r="E128" s="23">
        <f>D128/2</f>
        <v>59699.254999999997</v>
      </c>
      <c r="F128" s="23">
        <f>D128-E128-0.01</f>
        <v>59699.244999999995</v>
      </c>
      <c r="G128" s="37"/>
    </row>
    <row r="129" spans="1:7" ht="15.75" customHeight="1" thickBot="1">
      <c r="A129" s="144" t="s">
        <v>15</v>
      </c>
      <c r="B129" s="145"/>
      <c r="C129" s="79"/>
      <c r="D129" s="81">
        <f>SUM(D128)</f>
        <v>119398.51</v>
      </c>
      <c r="E129" s="81">
        <f t="shared" ref="E129:F129" si="12">SUM(E128)</f>
        <v>59699.254999999997</v>
      </c>
      <c r="F129" s="81">
        <f t="shared" si="12"/>
        <v>59699.244999999995</v>
      </c>
      <c r="G129" s="80"/>
    </row>
    <row r="130" spans="1:7" ht="6" customHeight="1"/>
    <row r="131" spans="1:7" ht="15.75" customHeight="1" thickBot="1">
      <c r="A131" s="148" t="s">
        <v>16</v>
      </c>
      <c r="B131" s="123"/>
      <c r="C131" s="123"/>
      <c r="D131" s="123"/>
      <c r="E131" s="123"/>
      <c r="F131" s="123"/>
      <c r="G131" s="123"/>
    </row>
    <row r="132" spans="1:7" ht="15" customHeight="1">
      <c r="A132" s="91">
        <f>A128+1</f>
        <v>2</v>
      </c>
      <c r="B132" s="92" t="s">
        <v>21</v>
      </c>
      <c r="C132" s="93"/>
      <c r="D132" s="53">
        <v>24.89</v>
      </c>
      <c r="E132" s="34">
        <f>D132/2</f>
        <v>12.445</v>
      </c>
      <c r="F132" s="34">
        <f>D132-E132</f>
        <v>12.445</v>
      </c>
      <c r="G132" s="35"/>
    </row>
    <row r="133" spans="1:7" ht="15" customHeight="1">
      <c r="A133" s="94">
        <f t="shared" ref="A133:A196" si="13">A132+1</f>
        <v>3</v>
      </c>
      <c r="B133" s="5" t="s">
        <v>143</v>
      </c>
      <c r="C133" s="87"/>
      <c r="D133" s="14">
        <v>140.91999999999999</v>
      </c>
      <c r="E133" s="23">
        <f t="shared" ref="E133:E196" si="14">D133/2</f>
        <v>70.459999999999994</v>
      </c>
      <c r="F133" s="23">
        <f t="shared" ref="F133:F196" si="15">D133-E133</f>
        <v>70.459999999999994</v>
      </c>
      <c r="G133" s="37"/>
    </row>
    <row r="134" spans="1:7" ht="15" customHeight="1">
      <c r="A134" s="94">
        <f t="shared" si="13"/>
        <v>4</v>
      </c>
      <c r="B134" s="2" t="s">
        <v>144</v>
      </c>
      <c r="C134" s="87"/>
      <c r="D134" s="14">
        <v>138.11000000000001</v>
      </c>
      <c r="E134" s="23">
        <f t="shared" si="14"/>
        <v>69.055000000000007</v>
      </c>
      <c r="F134" s="23">
        <f t="shared" si="15"/>
        <v>69.055000000000007</v>
      </c>
      <c r="G134" s="37"/>
    </row>
    <row r="135" spans="1:7" ht="15" customHeight="1">
      <c r="A135" s="94">
        <f t="shared" si="13"/>
        <v>5</v>
      </c>
      <c r="B135" s="5" t="s">
        <v>145</v>
      </c>
      <c r="C135" s="87"/>
      <c r="D135" s="14">
        <v>186.64</v>
      </c>
      <c r="E135" s="23">
        <f t="shared" si="14"/>
        <v>93.32</v>
      </c>
      <c r="F135" s="23">
        <f t="shared" si="15"/>
        <v>93.32</v>
      </c>
      <c r="G135" s="37"/>
    </row>
    <row r="136" spans="1:7" ht="15" customHeight="1">
      <c r="A136" s="94">
        <f t="shared" si="13"/>
        <v>6</v>
      </c>
      <c r="B136" s="5" t="s">
        <v>26</v>
      </c>
      <c r="C136" s="87"/>
      <c r="D136" s="14">
        <v>87.1</v>
      </c>
      <c r="E136" s="23">
        <f t="shared" si="14"/>
        <v>43.55</v>
      </c>
      <c r="F136" s="23">
        <f t="shared" si="15"/>
        <v>43.55</v>
      </c>
      <c r="G136" s="37"/>
    </row>
    <row r="137" spans="1:7" ht="15" customHeight="1">
      <c r="A137" s="94">
        <f t="shared" si="13"/>
        <v>7</v>
      </c>
      <c r="B137" s="5" t="s">
        <v>146</v>
      </c>
      <c r="C137" s="87"/>
      <c r="D137" s="14">
        <v>161.76</v>
      </c>
      <c r="E137" s="23">
        <f t="shared" si="14"/>
        <v>80.88</v>
      </c>
      <c r="F137" s="23">
        <f t="shared" si="15"/>
        <v>80.88</v>
      </c>
      <c r="G137" s="37"/>
    </row>
    <row r="138" spans="1:7" ht="15" customHeight="1">
      <c r="A138" s="94">
        <f t="shared" si="13"/>
        <v>8</v>
      </c>
      <c r="B138" s="5" t="s">
        <v>147</v>
      </c>
      <c r="C138" s="87"/>
      <c r="D138" s="14">
        <v>12.445</v>
      </c>
      <c r="E138" s="23">
        <f t="shared" si="14"/>
        <v>6.2225000000000001</v>
      </c>
      <c r="F138" s="23">
        <f t="shared" si="15"/>
        <v>6.2225000000000001</v>
      </c>
      <c r="G138" s="37"/>
    </row>
    <row r="139" spans="1:7" ht="15" customHeight="1">
      <c r="A139" s="94">
        <f t="shared" si="13"/>
        <v>9</v>
      </c>
      <c r="B139" s="5" t="s">
        <v>148</v>
      </c>
      <c r="C139" s="87"/>
      <c r="D139" s="14">
        <v>43.55</v>
      </c>
      <c r="E139" s="23">
        <f t="shared" si="14"/>
        <v>21.774999999999999</v>
      </c>
      <c r="F139" s="23">
        <f t="shared" si="15"/>
        <v>21.774999999999999</v>
      </c>
      <c r="G139" s="37"/>
    </row>
    <row r="140" spans="1:7" ht="15" customHeight="1">
      <c r="A140" s="94">
        <f t="shared" si="13"/>
        <v>10</v>
      </c>
      <c r="B140" s="5" t="s">
        <v>149</v>
      </c>
      <c r="C140" s="87"/>
      <c r="D140" s="14">
        <v>99.7</v>
      </c>
      <c r="E140" s="23">
        <f t="shared" si="14"/>
        <v>49.85</v>
      </c>
      <c r="F140" s="23">
        <f t="shared" si="15"/>
        <v>49.85</v>
      </c>
      <c r="G140" s="37"/>
    </row>
    <row r="141" spans="1:7" ht="15" customHeight="1">
      <c r="A141" s="94">
        <f t="shared" si="13"/>
        <v>11</v>
      </c>
      <c r="B141" s="5" t="s">
        <v>150</v>
      </c>
      <c r="C141" s="87"/>
      <c r="D141" s="14">
        <v>61.23</v>
      </c>
      <c r="E141" s="23">
        <f t="shared" si="14"/>
        <v>30.614999999999998</v>
      </c>
      <c r="F141" s="23">
        <f t="shared" si="15"/>
        <v>30.614999999999998</v>
      </c>
      <c r="G141" s="37"/>
    </row>
    <row r="142" spans="1:7" ht="15" customHeight="1">
      <c r="A142" s="94">
        <f t="shared" si="13"/>
        <v>12</v>
      </c>
      <c r="B142" s="5" t="s">
        <v>151</v>
      </c>
      <c r="C142" s="87"/>
      <c r="D142" s="14">
        <v>111.97</v>
      </c>
      <c r="E142" s="23">
        <f t="shared" si="14"/>
        <v>55.984999999999999</v>
      </c>
      <c r="F142" s="23">
        <f t="shared" si="15"/>
        <v>55.984999999999999</v>
      </c>
      <c r="G142" s="37"/>
    </row>
    <row r="143" spans="1:7" ht="15" customHeight="1">
      <c r="A143" s="94">
        <f t="shared" si="13"/>
        <v>13</v>
      </c>
      <c r="B143" s="5" t="s">
        <v>152</v>
      </c>
      <c r="C143" s="87"/>
      <c r="D143" s="14">
        <v>11.83</v>
      </c>
      <c r="E143" s="23">
        <f t="shared" si="14"/>
        <v>5.915</v>
      </c>
      <c r="F143" s="23">
        <f t="shared" si="15"/>
        <v>5.915</v>
      </c>
      <c r="G143" s="37"/>
    </row>
    <row r="144" spans="1:7" ht="15" customHeight="1">
      <c r="A144" s="94">
        <f t="shared" si="13"/>
        <v>14</v>
      </c>
      <c r="B144" s="5" t="s">
        <v>153</v>
      </c>
      <c r="C144" s="87"/>
      <c r="D144" s="14">
        <v>37.33</v>
      </c>
      <c r="E144" s="23">
        <f t="shared" si="14"/>
        <v>18.664999999999999</v>
      </c>
      <c r="F144" s="23">
        <f t="shared" si="15"/>
        <v>18.664999999999999</v>
      </c>
      <c r="G144" s="37"/>
    </row>
    <row r="145" spans="1:7" ht="24.75" customHeight="1">
      <c r="A145" s="94">
        <f t="shared" si="13"/>
        <v>15</v>
      </c>
      <c r="B145" s="5" t="s">
        <v>28</v>
      </c>
      <c r="C145" s="87"/>
      <c r="D145" s="14">
        <v>111.97</v>
      </c>
      <c r="E145" s="23">
        <f t="shared" si="14"/>
        <v>55.984999999999999</v>
      </c>
      <c r="F145" s="23">
        <f t="shared" si="15"/>
        <v>55.984999999999999</v>
      </c>
      <c r="G145" s="37"/>
    </row>
    <row r="146" spans="1:7" ht="45.75" customHeight="1">
      <c r="A146" s="94">
        <f t="shared" si="13"/>
        <v>16</v>
      </c>
      <c r="B146" s="5" t="s">
        <v>154</v>
      </c>
      <c r="C146" s="87"/>
      <c r="D146" s="14">
        <v>373.27</v>
      </c>
      <c r="E146" s="23">
        <f t="shared" si="14"/>
        <v>186.63499999999999</v>
      </c>
      <c r="F146" s="23">
        <f t="shared" si="15"/>
        <v>186.63499999999999</v>
      </c>
      <c r="G146" s="37"/>
    </row>
    <row r="147" spans="1:7" ht="22.5" customHeight="1">
      <c r="A147" s="94">
        <f t="shared" si="13"/>
        <v>17</v>
      </c>
      <c r="B147" s="5" t="s">
        <v>22</v>
      </c>
      <c r="C147" s="87"/>
      <c r="D147" s="14">
        <v>37.33</v>
      </c>
      <c r="E147" s="23">
        <f t="shared" si="14"/>
        <v>18.664999999999999</v>
      </c>
      <c r="F147" s="23">
        <f t="shared" si="15"/>
        <v>18.664999999999999</v>
      </c>
      <c r="G147" s="37"/>
    </row>
    <row r="148" spans="1:7" ht="15" customHeight="1">
      <c r="A148" s="94">
        <f t="shared" si="13"/>
        <v>18</v>
      </c>
      <c r="B148" s="5" t="s">
        <v>155</v>
      </c>
      <c r="C148" s="87"/>
      <c r="D148" s="14">
        <v>2574.84</v>
      </c>
      <c r="E148" s="23">
        <f t="shared" si="14"/>
        <v>1287.42</v>
      </c>
      <c r="F148" s="23">
        <f t="shared" si="15"/>
        <v>1287.42</v>
      </c>
      <c r="G148" s="37"/>
    </row>
    <row r="149" spans="1:7" ht="22.5" customHeight="1">
      <c r="A149" s="94">
        <f t="shared" si="13"/>
        <v>19</v>
      </c>
      <c r="B149" s="5" t="s">
        <v>156</v>
      </c>
      <c r="C149" s="87"/>
      <c r="D149" s="14">
        <v>379.33999999999992</v>
      </c>
      <c r="E149" s="23">
        <f t="shared" si="14"/>
        <v>189.66999999999996</v>
      </c>
      <c r="F149" s="23">
        <f t="shared" si="15"/>
        <v>189.66999999999996</v>
      </c>
      <c r="G149" s="37"/>
    </row>
    <row r="150" spans="1:7" ht="15" customHeight="1">
      <c r="A150" s="94">
        <f t="shared" si="13"/>
        <v>20</v>
      </c>
      <c r="B150" s="5" t="s">
        <v>156</v>
      </c>
      <c r="C150" s="87"/>
      <c r="D150" s="14">
        <v>1946.47</v>
      </c>
      <c r="E150" s="23">
        <f t="shared" si="14"/>
        <v>973.23500000000001</v>
      </c>
      <c r="F150" s="23">
        <f t="shared" si="15"/>
        <v>973.23500000000001</v>
      </c>
      <c r="G150" s="37"/>
    </row>
    <row r="151" spans="1:7" ht="15" customHeight="1">
      <c r="A151" s="94">
        <f t="shared" si="13"/>
        <v>21</v>
      </c>
      <c r="B151" s="5" t="s">
        <v>157</v>
      </c>
      <c r="C151" s="87"/>
      <c r="D151" s="14">
        <v>2236.4</v>
      </c>
      <c r="E151" s="23">
        <f t="shared" si="14"/>
        <v>1118.2</v>
      </c>
      <c r="F151" s="23">
        <f t="shared" si="15"/>
        <v>1118.2</v>
      </c>
      <c r="G151" s="37"/>
    </row>
    <row r="152" spans="1:7" ht="37.5" customHeight="1">
      <c r="A152" s="94">
        <f t="shared" si="13"/>
        <v>22</v>
      </c>
      <c r="B152" s="5" t="s">
        <v>23</v>
      </c>
      <c r="C152" s="87"/>
      <c r="D152" s="14">
        <v>6.22</v>
      </c>
      <c r="E152" s="23">
        <f t="shared" si="14"/>
        <v>3.11</v>
      </c>
      <c r="F152" s="23">
        <f t="shared" si="15"/>
        <v>3.11</v>
      </c>
      <c r="G152" s="37"/>
    </row>
    <row r="153" spans="1:7" ht="15" customHeight="1">
      <c r="A153" s="94">
        <f t="shared" si="13"/>
        <v>23</v>
      </c>
      <c r="B153" s="5" t="s">
        <v>158</v>
      </c>
      <c r="C153" s="87"/>
      <c r="D153" s="14">
        <v>119.45</v>
      </c>
      <c r="E153" s="23">
        <f t="shared" si="14"/>
        <v>59.725000000000001</v>
      </c>
      <c r="F153" s="23">
        <f t="shared" si="15"/>
        <v>59.725000000000001</v>
      </c>
      <c r="G153" s="37"/>
    </row>
    <row r="154" spans="1:7" ht="15" customHeight="1">
      <c r="A154" s="94">
        <f t="shared" si="13"/>
        <v>24</v>
      </c>
      <c r="B154" s="5" t="s">
        <v>159</v>
      </c>
      <c r="C154" s="87"/>
      <c r="D154" s="14">
        <v>102.09</v>
      </c>
      <c r="E154" s="23">
        <f t="shared" si="14"/>
        <v>51.045000000000002</v>
      </c>
      <c r="F154" s="23">
        <f t="shared" si="15"/>
        <v>51.045000000000002</v>
      </c>
      <c r="G154" s="37"/>
    </row>
    <row r="155" spans="1:7" ht="15" customHeight="1">
      <c r="A155" s="94">
        <f t="shared" si="13"/>
        <v>25</v>
      </c>
      <c r="B155" s="5" t="s">
        <v>160</v>
      </c>
      <c r="C155" s="87"/>
      <c r="D155" s="14">
        <v>348.39</v>
      </c>
      <c r="E155" s="23">
        <f t="shared" si="14"/>
        <v>174.19499999999999</v>
      </c>
      <c r="F155" s="23">
        <f t="shared" si="15"/>
        <v>174.19499999999999</v>
      </c>
      <c r="G155" s="37"/>
    </row>
    <row r="156" spans="1:7" ht="15" customHeight="1">
      <c r="A156" s="94">
        <f t="shared" si="13"/>
        <v>26</v>
      </c>
      <c r="B156" s="5" t="s">
        <v>161</v>
      </c>
      <c r="C156" s="87"/>
      <c r="D156" s="14">
        <v>48.54</v>
      </c>
      <c r="E156" s="23">
        <f t="shared" si="14"/>
        <v>24.27</v>
      </c>
      <c r="F156" s="23">
        <f t="shared" si="15"/>
        <v>24.27</v>
      </c>
      <c r="G156" s="37"/>
    </row>
    <row r="157" spans="1:7" ht="15" customHeight="1">
      <c r="A157" s="94">
        <f t="shared" si="13"/>
        <v>27</v>
      </c>
      <c r="B157" s="5" t="s">
        <v>162</v>
      </c>
      <c r="C157" s="87"/>
      <c r="D157" s="14">
        <v>189.74</v>
      </c>
      <c r="E157" s="23">
        <f t="shared" si="14"/>
        <v>94.87</v>
      </c>
      <c r="F157" s="23">
        <f t="shared" si="15"/>
        <v>94.87</v>
      </c>
      <c r="G157" s="37"/>
    </row>
    <row r="158" spans="1:7" ht="15" customHeight="1">
      <c r="A158" s="94">
        <f t="shared" si="13"/>
        <v>28</v>
      </c>
      <c r="B158" s="5" t="s">
        <v>163</v>
      </c>
      <c r="C158" s="87"/>
      <c r="D158" s="14">
        <v>2.4900000000000002</v>
      </c>
      <c r="E158" s="23">
        <f t="shared" si="14"/>
        <v>1.2450000000000001</v>
      </c>
      <c r="F158" s="23">
        <f t="shared" si="15"/>
        <v>1.2450000000000001</v>
      </c>
      <c r="G158" s="37"/>
    </row>
    <row r="159" spans="1:7" ht="15" customHeight="1">
      <c r="A159" s="94">
        <f t="shared" si="13"/>
        <v>29</v>
      </c>
      <c r="B159" s="5" t="s">
        <v>164</v>
      </c>
      <c r="C159" s="87"/>
      <c r="D159" s="14">
        <v>87.1</v>
      </c>
      <c r="E159" s="23">
        <f t="shared" si="14"/>
        <v>43.55</v>
      </c>
      <c r="F159" s="23">
        <f t="shared" si="15"/>
        <v>43.55</v>
      </c>
      <c r="G159" s="37"/>
    </row>
    <row r="160" spans="1:7" ht="15" customHeight="1">
      <c r="A160" s="94">
        <f t="shared" si="13"/>
        <v>30</v>
      </c>
      <c r="B160" s="5" t="s">
        <v>165</v>
      </c>
      <c r="C160" s="87"/>
      <c r="D160" s="14">
        <v>199.09</v>
      </c>
      <c r="E160" s="23">
        <f t="shared" si="14"/>
        <v>99.545000000000002</v>
      </c>
      <c r="F160" s="23">
        <f t="shared" si="15"/>
        <v>99.545000000000002</v>
      </c>
      <c r="G160" s="37"/>
    </row>
    <row r="161" spans="1:7" ht="15" customHeight="1">
      <c r="A161" s="94">
        <f t="shared" si="13"/>
        <v>31</v>
      </c>
      <c r="B161" s="5" t="s">
        <v>166</v>
      </c>
      <c r="C161" s="87"/>
      <c r="D161" s="14">
        <v>85.13</v>
      </c>
      <c r="E161" s="23">
        <f t="shared" si="14"/>
        <v>42.564999999999998</v>
      </c>
      <c r="F161" s="23">
        <f t="shared" si="15"/>
        <v>42.564999999999998</v>
      </c>
      <c r="G161" s="37"/>
    </row>
    <row r="162" spans="1:7" ht="15" customHeight="1">
      <c r="A162" s="94">
        <f t="shared" si="13"/>
        <v>32</v>
      </c>
      <c r="B162" s="5" t="s">
        <v>167</v>
      </c>
      <c r="C162" s="87"/>
      <c r="D162" s="14">
        <v>109.47</v>
      </c>
      <c r="E162" s="23">
        <f t="shared" si="14"/>
        <v>54.734999999999999</v>
      </c>
      <c r="F162" s="23">
        <f t="shared" si="15"/>
        <v>54.734999999999999</v>
      </c>
      <c r="G162" s="37"/>
    </row>
    <row r="163" spans="1:7" ht="15" customHeight="1">
      <c r="A163" s="94">
        <f t="shared" si="13"/>
        <v>33</v>
      </c>
      <c r="B163" s="5" t="s">
        <v>168</v>
      </c>
      <c r="C163" s="87"/>
      <c r="D163" s="14">
        <v>109.47</v>
      </c>
      <c r="E163" s="23">
        <f t="shared" si="14"/>
        <v>54.734999999999999</v>
      </c>
      <c r="F163" s="23">
        <f t="shared" si="15"/>
        <v>54.734999999999999</v>
      </c>
      <c r="G163" s="37"/>
    </row>
    <row r="164" spans="1:7" ht="15" customHeight="1">
      <c r="A164" s="94">
        <f t="shared" si="13"/>
        <v>34</v>
      </c>
      <c r="B164" s="5" t="s">
        <v>169</v>
      </c>
      <c r="C164" s="87"/>
      <c r="D164" s="14">
        <v>617.84</v>
      </c>
      <c r="E164" s="23">
        <f t="shared" si="14"/>
        <v>308.92</v>
      </c>
      <c r="F164" s="23">
        <f t="shared" si="15"/>
        <v>308.92</v>
      </c>
      <c r="G164" s="37"/>
    </row>
    <row r="165" spans="1:7" ht="15" customHeight="1">
      <c r="A165" s="94">
        <f t="shared" si="13"/>
        <v>35</v>
      </c>
      <c r="B165" s="5" t="s">
        <v>27</v>
      </c>
      <c r="C165" s="87"/>
      <c r="D165" s="14">
        <v>49.76</v>
      </c>
      <c r="E165" s="23">
        <f t="shared" si="14"/>
        <v>24.88</v>
      </c>
      <c r="F165" s="23">
        <f t="shared" si="15"/>
        <v>24.88</v>
      </c>
      <c r="G165" s="37"/>
    </row>
    <row r="166" spans="1:7" ht="15" customHeight="1">
      <c r="A166" s="94">
        <f t="shared" si="13"/>
        <v>36</v>
      </c>
      <c r="B166" s="5" t="s">
        <v>170</v>
      </c>
      <c r="C166" s="87"/>
      <c r="D166" s="14">
        <v>12.44</v>
      </c>
      <c r="E166" s="23">
        <f t="shared" si="14"/>
        <v>6.22</v>
      </c>
      <c r="F166" s="23">
        <f t="shared" si="15"/>
        <v>6.22</v>
      </c>
      <c r="G166" s="37"/>
    </row>
    <row r="167" spans="1:7" ht="15" customHeight="1">
      <c r="A167" s="94">
        <f t="shared" si="13"/>
        <v>37</v>
      </c>
      <c r="B167" s="5" t="s">
        <v>171</v>
      </c>
      <c r="C167" s="87"/>
      <c r="D167" s="14">
        <v>24.89</v>
      </c>
      <c r="E167" s="23">
        <f t="shared" si="14"/>
        <v>12.445</v>
      </c>
      <c r="F167" s="23">
        <f t="shared" si="15"/>
        <v>12.445</v>
      </c>
      <c r="G167" s="37"/>
    </row>
    <row r="168" spans="1:7" ht="15" customHeight="1">
      <c r="A168" s="94">
        <f t="shared" si="13"/>
        <v>38</v>
      </c>
      <c r="B168" s="5" t="s">
        <v>172</v>
      </c>
      <c r="C168" s="87"/>
      <c r="D168" s="14">
        <v>161.76</v>
      </c>
      <c r="E168" s="23">
        <f t="shared" si="14"/>
        <v>80.88</v>
      </c>
      <c r="F168" s="23">
        <f t="shared" si="15"/>
        <v>80.88</v>
      </c>
      <c r="G168" s="37"/>
    </row>
    <row r="169" spans="1:7" ht="15" customHeight="1">
      <c r="A169" s="94">
        <f t="shared" si="13"/>
        <v>39</v>
      </c>
      <c r="B169" s="5" t="s">
        <v>173</v>
      </c>
      <c r="C169" s="87"/>
      <c r="D169" s="14">
        <v>111.97</v>
      </c>
      <c r="E169" s="23">
        <f t="shared" si="14"/>
        <v>55.984999999999999</v>
      </c>
      <c r="F169" s="23">
        <f t="shared" si="15"/>
        <v>55.984999999999999</v>
      </c>
      <c r="G169" s="37"/>
    </row>
    <row r="170" spans="1:7" ht="15" customHeight="1">
      <c r="A170" s="94">
        <f t="shared" si="13"/>
        <v>40</v>
      </c>
      <c r="B170" s="5" t="s">
        <v>174</v>
      </c>
      <c r="C170" s="87"/>
      <c r="D170" s="14">
        <v>104.51</v>
      </c>
      <c r="E170" s="23">
        <f t="shared" si="14"/>
        <v>52.255000000000003</v>
      </c>
      <c r="F170" s="23">
        <f t="shared" si="15"/>
        <v>52.255000000000003</v>
      </c>
      <c r="G170" s="37"/>
    </row>
    <row r="171" spans="1:7" ht="15" customHeight="1">
      <c r="A171" s="94">
        <f t="shared" si="13"/>
        <v>41</v>
      </c>
      <c r="B171" s="5" t="s">
        <v>175</v>
      </c>
      <c r="C171" s="87"/>
      <c r="D171" s="14">
        <v>9.9499999999999993</v>
      </c>
      <c r="E171" s="23">
        <f t="shared" si="14"/>
        <v>4.9749999999999996</v>
      </c>
      <c r="F171" s="23">
        <f t="shared" si="15"/>
        <v>4.9749999999999996</v>
      </c>
      <c r="G171" s="37"/>
    </row>
    <row r="172" spans="1:7" ht="15" customHeight="1">
      <c r="A172" s="94">
        <f t="shared" si="13"/>
        <v>42</v>
      </c>
      <c r="B172" s="5" t="s">
        <v>175</v>
      </c>
      <c r="C172" s="87"/>
      <c r="D172" s="14">
        <v>4.97</v>
      </c>
      <c r="E172" s="23">
        <f t="shared" si="14"/>
        <v>2.4849999999999999</v>
      </c>
      <c r="F172" s="23">
        <f t="shared" si="15"/>
        <v>2.4849999999999999</v>
      </c>
      <c r="G172" s="37"/>
    </row>
    <row r="173" spans="1:7" ht="15" customHeight="1">
      <c r="A173" s="94">
        <f t="shared" si="13"/>
        <v>43</v>
      </c>
      <c r="B173" s="5" t="s">
        <v>176</v>
      </c>
      <c r="C173" s="87"/>
      <c r="D173" s="14">
        <v>37.83</v>
      </c>
      <c r="E173" s="23">
        <f t="shared" si="14"/>
        <v>18.914999999999999</v>
      </c>
      <c r="F173" s="23">
        <f t="shared" si="15"/>
        <v>18.914999999999999</v>
      </c>
      <c r="G173" s="37"/>
    </row>
    <row r="174" spans="1:7" ht="15" customHeight="1">
      <c r="A174" s="94">
        <f t="shared" si="13"/>
        <v>44</v>
      </c>
      <c r="B174" s="5" t="s">
        <v>177</v>
      </c>
      <c r="C174" s="87"/>
      <c r="D174" s="14">
        <v>130.65</v>
      </c>
      <c r="E174" s="23">
        <f t="shared" si="14"/>
        <v>65.325000000000003</v>
      </c>
      <c r="F174" s="23">
        <f t="shared" si="15"/>
        <v>65.325000000000003</v>
      </c>
      <c r="G174" s="37"/>
    </row>
    <row r="175" spans="1:7" ht="15" customHeight="1">
      <c r="A175" s="94">
        <f t="shared" si="13"/>
        <v>45</v>
      </c>
      <c r="B175" s="5" t="s">
        <v>178</v>
      </c>
      <c r="C175" s="87"/>
      <c r="D175" s="14">
        <v>1.85</v>
      </c>
      <c r="E175" s="23">
        <f t="shared" si="14"/>
        <v>0.92500000000000004</v>
      </c>
      <c r="F175" s="23">
        <f t="shared" si="15"/>
        <v>0.92500000000000004</v>
      </c>
      <c r="G175" s="37"/>
    </row>
    <row r="176" spans="1:7" ht="15" customHeight="1">
      <c r="A176" s="94">
        <f t="shared" si="13"/>
        <v>46</v>
      </c>
      <c r="B176" s="5" t="s">
        <v>179</v>
      </c>
      <c r="C176" s="87"/>
      <c r="D176" s="14">
        <v>74.66</v>
      </c>
      <c r="E176" s="23">
        <f t="shared" si="14"/>
        <v>37.33</v>
      </c>
      <c r="F176" s="23">
        <f t="shared" si="15"/>
        <v>37.33</v>
      </c>
      <c r="G176" s="37"/>
    </row>
    <row r="177" spans="1:7" ht="15" customHeight="1">
      <c r="A177" s="94">
        <f t="shared" si="13"/>
        <v>47</v>
      </c>
      <c r="B177" s="5" t="s">
        <v>180</v>
      </c>
      <c r="C177" s="87"/>
      <c r="D177" s="14">
        <v>1584.85</v>
      </c>
      <c r="E177" s="23">
        <f t="shared" si="14"/>
        <v>792.42499999999995</v>
      </c>
      <c r="F177" s="23">
        <f t="shared" si="15"/>
        <v>792.42499999999995</v>
      </c>
      <c r="G177" s="37"/>
    </row>
    <row r="178" spans="1:7" ht="15" customHeight="1">
      <c r="A178" s="94">
        <f t="shared" si="13"/>
        <v>48</v>
      </c>
      <c r="B178" s="5" t="s">
        <v>181</v>
      </c>
      <c r="C178" s="87"/>
      <c r="D178" s="14">
        <v>2168.25</v>
      </c>
      <c r="E178" s="23">
        <f t="shared" si="14"/>
        <v>1084.125</v>
      </c>
      <c r="F178" s="23">
        <f t="shared" si="15"/>
        <v>1084.125</v>
      </c>
      <c r="G178" s="37"/>
    </row>
    <row r="179" spans="1:7" ht="15" customHeight="1">
      <c r="A179" s="94">
        <f t="shared" si="13"/>
        <v>49</v>
      </c>
      <c r="B179" s="5" t="s">
        <v>182</v>
      </c>
      <c r="C179" s="87"/>
      <c r="D179" s="14">
        <v>12.44</v>
      </c>
      <c r="E179" s="23">
        <f t="shared" si="14"/>
        <v>6.22</v>
      </c>
      <c r="F179" s="23">
        <f t="shared" si="15"/>
        <v>6.22</v>
      </c>
      <c r="G179" s="37"/>
    </row>
    <row r="180" spans="1:7" ht="15" customHeight="1">
      <c r="A180" s="94">
        <f t="shared" si="13"/>
        <v>50</v>
      </c>
      <c r="B180" s="5" t="s">
        <v>183</v>
      </c>
      <c r="C180" s="87"/>
      <c r="D180" s="14">
        <v>87.1</v>
      </c>
      <c r="E180" s="23">
        <f t="shared" si="14"/>
        <v>43.55</v>
      </c>
      <c r="F180" s="23">
        <f t="shared" si="15"/>
        <v>43.55</v>
      </c>
      <c r="G180" s="37"/>
    </row>
    <row r="181" spans="1:7" ht="22.5" customHeight="1">
      <c r="A181" s="94">
        <f t="shared" si="13"/>
        <v>51</v>
      </c>
      <c r="B181" s="5" t="s">
        <v>184</v>
      </c>
      <c r="C181" s="87"/>
      <c r="D181" s="14">
        <v>9.9499999999999993</v>
      </c>
      <c r="E181" s="23">
        <f t="shared" si="14"/>
        <v>4.9749999999999996</v>
      </c>
      <c r="F181" s="23">
        <f t="shared" si="15"/>
        <v>4.9749999999999996</v>
      </c>
      <c r="G181" s="37"/>
    </row>
    <row r="182" spans="1:7" ht="15" customHeight="1">
      <c r="A182" s="94">
        <f t="shared" si="13"/>
        <v>52</v>
      </c>
      <c r="B182" s="5" t="s">
        <v>184</v>
      </c>
      <c r="C182" s="87"/>
      <c r="D182" s="14">
        <v>4.97</v>
      </c>
      <c r="E182" s="23">
        <f t="shared" si="14"/>
        <v>2.4849999999999999</v>
      </c>
      <c r="F182" s="23">
        <f t="shared" si="15"/>
        <v>2.4849999999999999</v>
      </c>
      <c r="G182" s="37"/>
    </row>
    <row r="183" spans="1:7" ht="15" customHeight="1">
      <c r="A183" s="94">
        <f t="shared" si="13"/>
        <v>53</v>
      </c>
      <c r="B183" s="5" t="s">
        <v>185</v>
      </c>
      <c r="C183" s="87"/>
      <c r="D183" s="14">
        <v>24.89</v>
      </c>
      <c r="E183" s="23">
        <f t="shared" si="14"/>
        <v>12.445</v>
      </c>
      <c r="F183" s="23">
        <f t="shared" si="15"/>
        <v>12.445</v>
      </c>
      <c r="G183" s="37"/>
    </row>
    <row r="184" spans="1:7" ht="15" customHeight="1">
      <c r="A184" s="94">
        <f t="shared" si="13"/>
        <v>54</v>
      </c>
      <c r="B184" s="5" t="s">
        <v>186</v>
      </c>
      <c r="C184" s="87"/>
      <c r="D184" s="14">
        <v>60.81</v>
      </c>
      <c r="E184" s="23">
        <f t="shared" si="14"/>
        <v>30.405000000000001</v>
      </c>
      <c r="F184" s="23">
        <f t="shared" si="15"/>
        <v>30.405000000000001</v>
      </c>
      <c r="G184" s="37"/>
    </row>
    <row r="185" spans="1:7" ht="15" customHeight="1">
      <c r="A185" s="94">
        <f t="shared" si="13"/>
        <v>55</v>
      </c>
      <c r="B185" s="5" t="s">
        <v>187</v>
      </c>
      <c r="C185" s="87"/>
      <c r="D185" s="14">
        <v>1050.1299999999999</v>
      </c>
      <c r="E185" s="23">
        <f t="shared" si="14"/>
        <v>525.06499999999994</v>
      </c>
      <c r="F185" s="23">
        <f t="shared" si="15"/>
        <v>525.06499999999994</v>
      </c>
      <c r="G185" s="37"/>
    </row>
    <row r="186" spans="1:7" ht="15" customHeight="1">
      <c r="A186" s="94">
        <f t="shared" si="13"/>
        <v>56</v>
      </c>
      <c r="B186" s="5" t="s">
        <v>188</v>
      </c>
      <c r="C186" s="87"/>
      <c r="D186" s="14">
        <v>16</v>
      </c>
      <c r="E186" s="23">
        <f t="shared" si="14"/>
        <v>8</v>
      </c>
      <c r="F186" s="23">
        <f t="shared" si="15"/>
        <v>8</v>
      </c>
      <c r="G186" s="37"/>
    </row>
    <row r="187" spans="1:7" ht="15" customHeight="1">
      <c r="A187" s="94">
        <f t="shared" si="13"/>
        <v>57</v>
      </c>
      <c r="B187" s="5" t="s">
        <v>189</v>
      </c>
      <c r="C187" s="87"/>
      <c r="D187" s="14">
        <v>12.44</v>
      </c>
      <c r="E187" s="23">
        <f t="shared" si="14"/>
        <v>6.22</v>
      </c>
      <c r="F187" s="23">
        <f t="shared" si="15"/>
        <v>6.22</v>
      </c>
      <c r="G187" s="37"/>
    </row>
    <row r="188" spans="1:7" ht="15" customHeight="1">
      <c r="A188" s="94">
        <f t="shared" si="13"/>
        <v>58</v>
      </c>
      <c r="B188" s="5" t="s">
        <v>190</v>
      </c>
      <c r="C188" s="87"/>
      <c r="D188" s="14">
        <v>574.84</v>
      </c>
      <c r="E188" s="23">
        <f t="shared" si="14"/>
        <v>287.42</v>
      </c>
      <c r="F188" s="23">
        <f t="shared" si="15"/>
        <v>287.42</v>
      </c>
      <c r="G188" s="37"/>
    </row>
    <row r="189" spans="1:7" ht="15" customHeight="1">
      <c r="A189" s="94">
        <f t="shared" si="13"/>
        <v>59</v>
      </c>
      <c r="B189" s="5" t="s">
        <v>191</v>
      </c>
      <c r="C189" s="87"/>
      <c r="D189" s="14">
        <v>69.680000000000007</v>
      </c>
      <c r="E189" s="23">
        <f t="shared" si="14"/>
        <v>34.840000000000003</v>
      </c>
      <c r="F189" s="23">
        <f t="shared" si="15"/>
        <v>34.840000000000003</v>
      </c>
      <c r="G189" s="37"/>
    </row>
    <row r="190" spans="1:7" ht="15" customHeight="1">
      <c r="A190" s="94">
        <f t="shared" si="13"/>
        <v>60</v>
      </c>
      <c r="B190" s="5" t="s">
        <v>192</v>
      </c>
      <c r="C190" s="87"/>
      <c r="D190" s="14">
        <v>75.88</v>
      </c>
      <c r="E190" s="23">
        <f t="shared" si="14"/>
        <v>37.94</v>
      </c>
      <c r="F190" s="23">
        <f t="shared" si="15"/>
        <v>37.94</v>
      </c>
      <c r="G190" s="37"/>
    </row>
    <row r="191" spans="1:7" ht="15" customHeight="1">
      <c r="A191" s="94">
        <f t="shared" si="13"/>
        <v>61</v>
      </c>
      <c r="B191" s="5" t="s">
        <v>193</v>
      </c>
      <c r="C191" s="87"/>
      <c r="D191" s="14">
        <v>21.64</v>
      </c>
      <c r="E191" s="23">
        <f t="shared" si="14"/>
        <v>10.82</v>
      </c>
      <c r="F191" s="23">
        <f t="shared" si="15"/>
        <v>10.82</v>
      </c>
      <c r="G191" s="37"/>
    </row>
    <row r="192" spans="1:7" ht="15" customHeight="1">
      <c r="A192" s="94">
        <f t="shared" si="13"/>
        <v>62</v>
      </c>
      <c r="B192" s="5" t="s">
        <v>194</v>
      </c>
      <c r="C192" s="87"/>
      <c r="D192" s="14">
        <v>14.44</v>
      </c>
      <c r="E192" s="23">
        <f t="shared" si="14"/>
        <v>7.22</v>
      </c>
      <c r="F192" s="23">
        <f t="shared" si="15"/>
        <v>7.22</v>
      </c>
      <c r="G192" s="37"/>
    </row>
    <row r="193" spans="1:7" ht="15" customHeight="1">
      <c r="A193" s="94">
        <f t="shared" si="13"/>
        <v>63</v>
      </c>
      <c r="B193" s="5" t="s">
        <v>195</v>
      </c>
      <c r="C193" s="87"/>
      <c r="D193" s="14">
        <v>87.1</v>
      </c>
      <c r="E193" s="23">
        <f t="shared" si="14"/>
        <v>43.55</v>
      </c>
      <c r="F193" s="23">
        <f t="shared" si="15"/>
        <v>43.55</v>
      </c>
      <c r="G193" s="37"/>
    </row>
    <row r="194" spans="1:7" ht="15" customHeight="1">
      <c r="A194" s="94">
        <f t="shared" si="13"/>
        <v>64</v>
      </c>
      <c r="B194" s="5" t="s">
        <v>17</v>
      </c>
      <c r="C194" s="87"/>
      <c r="D194" s="14">
        <v>399.72</v>
      </c>
      <c r="E194" s="23">
        <f t="shared" si="14"/>
        <v>199.86</v>
      </c>
      <c r="F194" s="23">
        <f t="shared" si="15"/>
        <v>199.86</v>
      </c>
      <c r="G194" s="37"/>
    </row>
    <row r="195" spans="1:7" ht="15" customHeight="1">
      <c r="A195" s="94">
        <f t="shared" si="13"/>
        <v>65</v>
      </c>
      <c r="B195" s="5" t="s">
        <v>29</v>
      </c>
      <c r="C195" s="87"/>
      <c r="D195" s="14">
        <v>124.43</v>
      </c>
      <c r="E195" s="23">
        <f t="shared" si="14"/>
        <v>62.215000000000003</v>
      </c>
      <c r="F195" s="23">
        <f t="shared" si="15"/>
        <v>62.215000000000003</v>
      </c>
      <c r="G195" s="37"/>
    </row>
    <row r="196" spans="1:7" ht="15" customHeight="1">
      <c r="A196" s="94">
        <f t="shared" si="13"/>
        <v>66</v>
      </c>
      <c r="B196" s="5" t="s">
        <v>196</v>
      </c>
      <c r="C196" s="87"/>
      <c r="D196" s="14">
        <v>87.1</v>
      </c>
      <c r="E196" s="23">
        <f t="shared" si="14"/>
        <v>43.55</v>
      </c>
      <c r="F196" s="23">
        <f t="shared" si="15"/>
        <v>43.55</v>
      </c>
      <c r="G196" s="37"/>
    </row>
    <row r="197" spans="1:7" ht="15" customHeight="1">
      <c r="A197" s="94">
        <f t="shared" ref="A197:A260" si="16">A196+1</f>
        <v>67</v>
      </c>
      <c r="B197" s="5" t="s">
        <v>197</v>
      </c>
      <c r="C197" s="87"/>
      <c r="D197" s="14">
        <v>100</v>
      </c>
      <c r="E197" s="23">
        <f t="shared" ref="E197:E260" si="17">D197/2</f>
        <v>50</v>
      </c>
      <c r="F197" s="23">
        <f t="shared" ref="F197:F260" si="18">D197-E197</f>
        <v>50</v>
      </c>
      <c r="G197" s="37"/>
    </row>
    <row r="198" spans="1:7" ht="15" customHeight="1">
      <c r="A198" s="94">
        <f t="shared" si="16"/>
        <v>68</v>
      </c>
      <c r="B198" s="5" t="s">
        <v>198</v>
      </c>
      <c r="C198" s="87"/>
      <c r="D198" s="14">
        <v>115.71</v>
      </c>
      <c r="E198" s="23">
        <f t="shared" si="17"/>
        <v>57.854999999999997</v>
      </c>
      <c r="F198" s="23">
        <f t="shared" si="18"/>
        <v>57.854999999999997</v>
      </c>
      <c r="G198" s="37"/>
    </row>
    <row r="199" spans="1:7" ht="15" customHeight="1">
      <c r="A199" s="94">
        <f t="shared" si="16"/>
        <v>69</v>
      </c>
      <c r="B199" s="5" t="s">
        <v>199</v>
      </c>
      <c r="C199" s="87"/>
      <c r="D199" s="14">
        <v>37.33</v>
      </c>
      <c r="E199" s="23">
        <f t="shared" si="17"/>
        <v>18.664999999999999</v>
      </c>
      <c r="F199" s="23">
        <f t="shared" si="18"/>
        <v>18.664999999999999</v>
      </c>
      <c r="G199" s="37"/>
    </row>
    <row r="200" spans="1:7" ht="15" customHeight="1">
      <c r="A200" s="94">
        <f t="shared" si="16"/>
        <v>70</v>
      </c>
      <c r="B200" s="5" t="s">
        <v>200</v>
      </c>
      <c r="C200" s="87"/>
      <c r="D200" s="14">
        <v>37.33</v>
      </c>
      <c r="E200" s="23">
        <f t="shared" si="17"/>
        <v>18.664999999999999</v>
      </c>
      <c r="F200" s="23">
        <f t="shared" si="18"/>
        <v>18.664999999999999</v>
      </c>
      <c r="G200" s="37"/>
    </row>
    <row r="201" spans="1:7" ht="15" customHeight="1">
      <c r="A201" s="94">
        <f t="shared" si="16"/>
        <v>71</v>
      </c>
      <c r="B201" s="5" t="s">
        <v>201</v>
      </c>
      <c r="C201" s="87"/>
      <c r="D201" s="14">
        <v>37.33</v>
      </c>
      <c r="E201" s="23">
        <f t="shared" si="17"/>
        <v>18.664999999999999</v>
      </c>
      <c r="F201" s="23">
        <f t="shared" si="18"/>
        <v>18.664999999999999</v>
      </c>
      <c r="G201" s="37"/>
    </row>
    <row r="202" spans="1:7" ht="15" customHeight="1">
      <c r="A202" s="94">
        <f t="shared" si="16"/>
        <v>72</v>
      </c>
      <c r="B202" s="5" t="s">
        <v>202</v>
      </c>
      <c r="C202" s="87"/>
      <c r="D202" s="14">
        <v>174.19</v>
      </c>
      <c r="E202" s="23">
        <f t="shared" si="17"/>
        <v>87.094999999999999</v>
      </c>
      <c r="F202" s="23">
        <f t="shared" si="18"/>
        <v>87.094999999999999</v>
      </c>
      <c r="G202" s="37"/>
    </row>
    <row r="203" spans="1:7" ht="15" customHeight="1">
      <c r="A203" s="94">
        <f t="shared" si="16"/>
        <v>73</v>
      </c>
      <c r="B203" s="5" t="s">
        <v>24</v>
      </c>
      <c r="C203" s="87"/>
      <c r="D203" s="14">
        <v>746.55</v>
      </c>
      <c r="E203" s="23">
        <f t="shared" si="17"/>
        <v>373.27499999999998</v>
      </c>
      <c r="F203" s="23">
        <f t="shared" si="18"/>
        <v>373.27499999999998</v>
      </c>
      <c r="G203" s="37"/>
    </row>
    <row r="204" spans="1:7" ht="15" customHeight="1">
      <c r="A204" s="94">
        <f t="shared" si="16"/>
        <v>74</v>
      </c>
      <c r="B204" s="5" t="s">
        <v>203</v>
      </c>
      <c r="C204" s="87"/>
      <c r="D204" s="14">
        <v>23.64</v>
      </c>
      <c r="E204" s="23">
        <f t="shared" si="17"/>
        <v>11.82</v>
      </c>
      <c r="F204" s="23">
        <f t="shared" si="18"/>
        <v>11.82</v>
      </c>
      <c r="G204" s="37"/>
    </row>
    <row r="205" spans="1:7" ht="15" customHeight="1">
      <c r="A205" s="94">
        <f t="shared" si="16"/>
        <v>75</v>
      </c>
      <c r="B205" s="5" t="s">
        <v>203</v>
      </c>
      <c r="C205" s="87"/>
      <c r="D205" s="14">
        <v>23.64</v>
      </c>
      <c r="E205" s="23">
        <f t="shared" si="17"/>
        <v>11.82</v>
      </c>
      <c r="F205" s="23">
        <f t="shared" si="18"/>
        <v>11.82</v>
      </c>
      <c r="G205" s="37"/>
    </row>
    <row r="206" spans="1:7" ht="15" customHeight="1">
      <c r="A206" s="94">
        <f t="shared" si="16"/>
        <v>76</v>
      </c>
      <c r="B206" s="5" t="s">
        <v>204</v>
      </c>
      <c r="C206" s="87"/>
      <c r="D206" s="14">
        <v>13.86</v>
      </c>
      <c r="E206" s="23">
        <f t="shared" si="17"/>
        <v>6.93</v>
      </c>
      <c r="F206" s="23">
        <f t="shared" si="18"/>
        <v>6.93</v>
      </c>
      <c r="G206" s="37"/>
    </row>
    <row r="207" spans="1:7" ht="15" customHeight="1">
      <c r="A207" s="94">
        <f t="shared" si="16"/>
        <v>77</v>
      </c>
      <c r="B207" s="5" t="s">
        <v>34</v>
      </c>
      <c r="C207" s="87"/>
      <c r="D207" s="14">
        <v>30.950000000000017</v>
      </c>
      <c r="E207" s="23">
        <f t="shared" si="17"/>
        <v>15.475000000000009</v>
      </c>
      <c r="F207" s="23">
        <f t="shared" si="18"/>
        <v>15.475000000000009</v>
      </c>
      <c r="G207" s="37"/>
    </row>
    <row r="208" spans="1:7" ht="15" customHeight="1">
      <c r="A208" s="94">
        <f t="shared" si="16"/>
        <v>78</v>
      </c>
      <c r="B208" s="5" t="s">
        <v>205</v>
      </c>
      <c r="C208" s="87"/>
      <c r="D208" s="14">
        <v>4.07</v>
      </c>
      <c r="E208" s="23">
        <f t="shared" si="17"/>
        <v>2.0350000000000001</v>
      </c>
      <c r="F208" s="23">
        <f t="shared" si="18"/>
        <v>2.0350000000000001</v>
      </c>
      <c r="G208" s="37"/>
    </row>
    <row r="209" spans="1:7" ht="15" customHeight="1">
      <c r="A209" s="94">
        <f t="shared" si="16"/>
        <v>79</v>
      </c>
      <c r="B209" s="5" t="s">
        <v>30</v>
      </c>
      <c r="C209" s="87"/>
      <c r="D209" s="14">
        <v>2.46</v>
      </c>
      <c r="E209" s="23">
        <f t="shared" si="17"/>
        <v>1.23</v>
      </c>
      <c r="F209" s="23">
        <f t="shared" si="18"/>
        <v>1.23</v>
      </c>
      <c r="G209" s="37"/>
    </row>
    <row r="210" spans="1:7" ht="15" customHeight="1">
      <c r="A210" s="94">
        <f t="shared" si="16"/>
        <v>80</v>
      </c>
      <c r="B210" s="5" t="s">
        <v>206</v>
      </c>
      <c r="C210" s="87"/>
      <c r="D210" s="14">
        <v>87.1</v>
      </c>
      <c r="E210" s="23">
        <f t="shared" si="17"/>
        <v>43.55</v>
      </c>
      <c r="F210" s="23">
        <f t="shared" si="18"/>
        <v>43.55</v>
      </c>
      <c r="G210" s="37"/>
    </row>
    <row r="211" spans="1:7" ht="15" customHeight="1">
      <c r="A211" s="94">
        <f t="shared" si="16"/>
        <v>81</v>
      </c>
      <c r="B211" s="5" t="s">
        <v>207</v>
      </c>
      <c r="C211" s="87"/>
      <c r="D211" s="14">
        <v>13.08</v>
      </c>
      <c r="E211" s="23">
        <f t="shared" si="17"/>
        <v>6.54</v>
      </c>
      <c r="F211" s="23">
        <f t="shared" si="18"/>
        <v>6.54</v>
      </c>
      <c r="G211" s="37"/>
    </row>
    <row r="212" spans="1:7" ht="15" customHeight="1">
      <c r="A212" s="94">
        <f t="shared" si="16"/>
        <v>82</v>
      </c>
      <c r="B212" s="5" t="s">
        <v>208</v>
      </c>
      <c r="C212" s="87"/>
      <c r="D212" s="14">
        <v>50.9</v>
      </c>
      <c r="E212" s="23">
        <f t="shared" si="17"/>
        <v>25.45</v>
      </c>
      <c r="F212" s="23">
        <f t="shared" si="18"/>
        <v>25.45</v>
      </c>
      <c r="G212" s="37"/>
    </row>
    <row r="213" spans="1:7" ht="15" customHeight="1">
      <c r="A213" s="94">
        <f t="shared" si="16"/>
        <v>83</v>
      </c>
      <c r="B213" s="5" t="s">
        <v>209</v>
      </c>
      <c r="C213" s="87"/>
      <c r="D213" s="14">
        <v>10</v>
      </c>
      <c r="E213" s="23">
        <f t="shared" si="17"/>
        <v>5</v>
      </c>
      <c r="F213" s="23">
        <f t="shared" si="18"/>
        <v>5</v>
      </c>
      <c r="G213" s="37"/>
    </row>
    <row r="214" spans="1:7" ht="15" customHeight="1">
      <c r="A214" s="94">
        <f t="shared" si="16"/>
        <v>84</v>
      </c>
      <c r="B214" s="5" t="s">
        <v>210</v>
      </c>
      <c r="C214" s="87"/>
      <c r="D214" s="14">
        <v>12.73</v>
      </c>
      <c r="E214" s="23">
        <f t="shared" si="17"/>
        <v>6.3650000000000002</v>
      </c>
      <c r="F214" s="23">
        <f t="shared" si="18"/>
        <v>6.3650000000000002</v>
      </c>
      <c r="G214" s="37"/>
    </row>
    <row r="215" spans="1:7" ht="15" customHeight="1">
      <c r="A215" s="94">
        <f t="shared" si="16"/>
        <v>85</v>
      </c>
      <c r="B215" s="5" t="s">
        <v>211</v>
      </c>
      <c r="C215" s="87"/>
      <c r="D215" s="14">
        <v>38.19</v>
      </c>
      <c r="E215" s="23">
        <f t="shared" si="17"/>
        <v>19.094999999999999</v>
      </c>
      <c r="F215" s="23">
        <f t="shared" si="18"/>
        <v>19.094999999999999</v>
      </c>
      <c r="G215" s="37"/>
    </row>
    <row r="216" spans="1:7" ht="15" customHeight="1">
      <c r="A216" s="94">
        <f t="shared" si="16"/>
        <v>86</v>
      </c>
      <c r="B216" s="5" t="s">
        <v>212</v>
      </c>
      <c r="C216" s="87"/>
      <c r="D216" s="14">
        <v>8.9600000000000009</v>
      </c>
      <c r="E216" s="23">
        <f t="shared" si="17"/>
        <v>4.4800000000000004</v>
      </c>
      <c r="F216" s="23">
        <f t="shared" si="18"/>
        <v>4.4800000000000004</v>
      </c>
      <c r="G216" s="37"/>
    </row>
    <row r="217" spans="1:7" ht="15" customHeight="1">
      <c r="A217" s="94">
        <f t="shared" si="16"/>
        <v>87</v>
      </c>
      <c r="B217" s="5" t="s">
        <v>213</v>
      </c>
      <c r="C217" s="87"/>
      <c r="D217" s="14">
        <v>8.9600000000000009</v>
      </c>
      <c r="E217" s="23">
        <f t="shared" si="17"/>
        <v>4.4800000000000004</v>
      </c>
      <c r="F217" s="23">
        <f t="shared" si="18"/>
        <v>4.4800000000000004</v>
      </c>
      <c r="G217" s="37"/>
    </row>
    <row r="218" spans="1:7" ht="15" customHeight="1">
      <c r="A218" s="94">
        <f t="shared" si="16"/>
        <v>88</v>
      </c>
      <c r="B218" s="5" t="s">
        <v>214</v>
      </c>
      <c r="C218" s="87"/>
      <c r="D218" s="14">
        <v>9.07</v>
      </c>
      <c r="E218" s="23">
        <f t="shared" si="17"/>
        <v>4.5350000000000001</v>
      </c>
      <c r="F218" s="23">
        <f t="shared" si="18"/>
        <v>4.5350000000000001</v>
      </c>
      <c r="G218" s="37"/>
    </row>
    <row r="219" spans="1:7" ht="15" customHeight="1">
      <c r="A219" s="94">
        <f t="shared" si="16"/>
        <v>89</v>
      </c>
      <c r="B219" s="5" t="s">
        <v>215</v>
      </c>
      <c r="C219" s="87"/>
      <c r="D219" s="14">
        <v>12.73</v>
      </c>
      <c r="E219" s="23">
        <f t="shared" si="17"/>
        <v>6.3650000000000002</v>
      </c>
      <c r="F219" s="23">
        <f t="shared" si="18"/>
        <v>6.3650000000000002</v>
      </c>
      <c r="G219" s="37"/>
    </row>
    <row r="220" spans="1:7" ht="15" customHeight="1">
      <c r="A220" s="94">
        <f t="shared" si="16"/>
        <v>90</v>
      </c>
      <c r="B220" s="5" t="s">
        <v>216</v>
      </c>
      <c r="C220" s="87"/>
      <c r="D220" s="14">
        <v>25.46</v>
      </c>
      <c r="E220" s="23">
        <f t="shared" si="17"/>
        <v>12.73</v>
      </c>
      <c r="F220" s="23">
        <f t="shared" si="18"/>
        <v>12.73</v>
      </c>
      <c r="G220" s="37"/>
    </row>
    <row r="221" spans="1:7" ht="15" customHeight="1">
      <c r="A221" s="94">
        <f t="shared" si="16"/>
        <v>91</v>
      </c>
      <c r="B221" s="5" t="s">
        <v>217</v>
      </c>
      <c r="C221" s="87"/>
      <c r="D221" s="14">
        <v>309.13</v>
      </c>
      <c r="E221" s="23">
        <f t="shared" si="17"/>
        <v>154.565</v>
      </c>
      <c r="F221" s="23">
        <f t="shared" si="18"/>
        <v>154.565</v>
      </c>
      <c r="G221" s="37"/>
    </row>
    <row r="222" spans="1:7" ht="15" customHeight="1">
      <c r="A222" s="94">
        <f t="shared" si="16"/>
        <v>92</v>
      </c>
      <c r="B222" s="5" t="s">
        <v>218</v>
      </c>
      <c r="C222" s="87"/>
      <c r="D222" s="14">
        <v>1000</v>
      </c>
      <c r="E222" s="23">
        <f t="shared" si="17"/>
        <v>500</v>
      </c>
      <c r="F222" s="23">
        <f t="shared" si="18"/>
        <v>500</v>
      </c>
      <c r="G222" s="37"/>
    </row>
    <row r="223" spans="1:7" ht="15" customHeight="1">
      <c r="A223" s="94">
        <f t="shared" si="16"/>
        <v>93</v>
      </c>
      <c r="B223" s="5" t="s">
        <v>219</v>
      </c>
      <c r="C223" s="87"/>
      <c r="D223" s="14">
        <v>38.19</v>
      </c>
      <c r="E223" s="23">
        <f t="shared" si="17"/>
        <v>19.094999999999999</v>
      </c>
      <c r="F223" s="23">
        <f t="shared" si="18"/>
        <v>19.094999999999999</v>
      </c>
      <c r="G223" s="37"/>
    </row>
    <row r="224" spans="1:7" ht="15" customHeight="1">
      <c r="A224" s="94">
        <f t="shared" si="16"/>
        <v>94</v>
      </c>
      <c r="B224" s="5" t="s">
        <v>220</v>
      </c>
      <c r="C224" s="87"/>
      <c r="D224" s="14">
        <v>99.76</v>
      </c>
      <c r="E224" s="23">
        <f t="shared" si="17"/>
        <v>49.88</v>
      </c>
      <c r="F224" s="23">
        <f t="shared" si="18"/>
        <v>49.88</v>
      </c>
      <c r="G224" s="37"/>
    </row>
    <row r="225" spans="1:7" ht="15" customHeight="1">
      <c r="A225" s="94">
        <f t="shared" si="16"/>
        <v>95</v>
      </c>
      <c r="B225" s="5" t="s">
        <v>221</v>
      </c>
      <c r="C225" s="87"/>
      <c r="D225" s="14">
        <v>101.83</v>
      </c>
      <c r="E225" s="23">
        <f t="shared" si="17"/>
        <v>50.914999999999999</v>
      </c>
      <c r="F225" s="23">
        <f t="shared" si="18"/>
        <v>50.914999999999999</v>
      </c>
      <c r="G225" s="37"/>
    </row>
    <row r="226" spans="1:7" ht="15" customHeight="1">
      <c r="A226" s="94">
        <f t="shared" si="16"/>
        <v>96</v>
      </c>
      <c r="B226" s="5" t="s">
        <v>222</v>
      </c>
      <c r="C226" s="87"/>
      <c r="D226" s="14">
        <v>19.11</v>
      </c>
      <c r="E226" s="23">
        <f t="shared" si="17"/>
        <v>9.5549999999999997</v>
      </c>
      <c r="F226" s="23">
        <f t="shared" si="18"/>
        <v>9.5549999999999997</v>
      </c>
      <c r="G226" s="37"/>
    </row>
    <row r="227" spans="1:7" ht="15" customHeight="1">
      <c r="A227" s="94">
        <f t="shared" si="16"/>
        <v>97</v>
      </c>
      <c r="B227" s="5" t="s">
        <v>223</v>
      </c>
      <c r="C227" s="87"/>
      <c r="D227" s="14">
        <v>161.76</v>
      </c>
      <c r="E227" s="23">
        <f t="shared" si="17"/>
        <v>80.88</v>
      </c>
      <c r="F227" s="23">
        <f t="shared" si="18"/>
        <v>80.88</v>
      </c>
      <c r="G227" s="37"/>
    </row>
    <row r="228" spans="1:7" ht="15" customHeight="1">
      <c r="A228" s="94">
        <f t="shared" si="16"/>
        <v>98</v>
      </c>
      <c r="B228" s="5" t="s">
        <v>224</v>
      </c>
      <c r="C228" s="87"/>
      <c r="D228" s="14">
        <v>12.73</v>
      </c>
      <c r="E228" s="23">
        <f t="shared" si="17"/>
        <v>6.3650000000000002</v>
      </c>
      <c r="F228" s="23">
        <f t="shared" si="18"/>
        <v>6.3650000000000002</v>
      </c>
      <c r="G228" s="37"/>
    </row>
    <row r="229" spans="1:7" ht="15" customHeight="1">
      <c r="A229" s="94">
        <f t="shared" si="16"/>
        <v>99</v>
      </c>
      <c r="B229" s="5" t="s">
        <v>225</v>
      </c>
      <c r="C229" s="87"/>
      <c r="D229" s="14">
        <v>267.31</v>
      </c>
      <c r="E229" s="23">
        <f t="shared" si="17"/>
        <v>133.655</v>
      </c>
      <c r="F229" s="23">
        <f t="shared" si="18"/>
        <v>133.655</v>
      </c>
      <c r="G229" s="37"/>
    </row>
    <row r="230" spans="1:7" ht="15" customHeight="1">
      <c r="A230" s="94">
        <f t="shared" si="16"/>
        <v>100</v>
      </c>
      <c r="B230" s="5" t="s">
        <v>226</v>
      </c>
      <c r="C230" s="87"/>
      <c r="D230" s="14">
        <v>50.9</v>
      </c>
      <c r="E230" s="23">
        <f t="shared" si="17"/>
        <v>25.45</v>
      </c>
      <c r="F230" s="23">
        <f t="shared" si="18"/>
        <v>25.45</v>
      </c>
      <c r="G230" s="37"/>
    </row>
    <row r="231" spans="1:7" ht="15" customHeight="1">
      <c r="A231" s="94">
        <f t="shared" si="16"/>
        <v>101</v>
      </c>
      <c r="B231" s="5" t="s">
        <v>227</v>
      </c>
      <c r="C231" s="87"/>
      <c r="D231" s="14">
        <v>12.73</v>
      </c>
      <c r="E231" s="23">
        <f t="shared" si="17"/>
        <v>6.3650000000000002</v>
      </c>
      <c r="F231" s="23">
        <f t="shared" si="18"/>
        <v>6.3650000000000002</v>
      </c>
      <c r="G231" s="37"/>
    </row>
    <row r="232" spans="1:7" ht="15" customHeight="1">
      <c r="A232" s="94">
        <f t="shared" si="16"/>
        <v>102</v>
      </c>
      <c r="B232" s="5" t="s">
        <v>228</v>
      </c>
      <c r="C232" s="87"/>
      <c r="D232" s="14">
        <v>7.64</v>
      </c>
      <c r="E232" s="23">
        <f t="shared" si="17"/>
        <v>3.82</v>
      </c>
      <c r="F232" s="23">
        <f t="shared" si="18"/>
        <v>3.82</v>
      </c>
      <c r="G232" s="37"/>
    </row>
    <row r="233" spans="1:7" ht="15" customHeight="1">
      <c r="A233" s="94">
        <f t="shared" si="16"/>
        <v>103</v>
      </c>
      <c r="B233" s="5" t="s">
        <v>229</v>
      </c>
      <c r="C233" s="87"/>
      <c r="D233" s="14">
        <v>2.5499999999999998</v>
      </c>
      <c r="E233" s="23">
        <f t="shared" si="17"/>
        <v>1.2749999999999999</v>
      </c>
      <c r="F233" s="23">
        <f t="shared" si="18"/>
        <v>1.2749999999999999</v>
      </c>
      <c r="G233" s="37"/>
    </row>
    <row r="234" spans="1:7" ht="15" customHeight="1">
      <c r="A234" s="94">
        <f t="shared" si="16"/>
        <v>104</v>
      </c>
      <c r="B234" s="5" t="s">
        <v>230</v>
      </c>
      <c r="C234" s="87"/>
      <c r="D234" s="14">
        <v>63.64</v>
      </c>
      <c r="E234" s="23">
        <f t="shared" si="17"/>
        <v>31.82</v>
      </c>
      <c r="F234" s="23">
        <f t="shared" si="18"/>
        <v>31.82</v>
      </c>
      <c r="G234" s="37"/>
    </row>
    <row r="235" spans="1:7" ht="15" customHeight="1">
      <c r="A235" s="94">
        <f t="shared" si="16"/>
        <v>105</v>
      </c>
      <c r="B235" s="5" t="s">
        <v>231</v>
      </c>
      <c r="C235" s="87"/>
      <c r="D235" s="14">
        <v>168.71</v>
      </c>
      <c r="E235" s="23">
        <f t="shared" si="17"/>
        <v>84.355000000000004</v>
      </c>
      <c r="F235" s="23">
        <f t="shared" si="18"/>
        <v>84.355000000000004</v>
      </c>
      <c r="G235" s="37"/>
    </row>
    <row r="236" spans="1:7" ht="15" customHeight="1">
      <c r="A236" s="94">
        <f t="shared" si="16"/>
        <v>106</v>
      </c>
      <c r="B236" s="5" t="s">
        <v>232</v>
      </c>
      <c r="C236" s="87"/>
      <c r="D236" s="14">
        <v>165.48</v>
      </c>
      <c r="E236" s="23">
        <f t="shared" si="17"/>
        <v>82.74</v>
      </c>
      <c r="F236" s="23">
        <f t="shared" si="18"/>
        <v>82.74</v>
      </c>
      <c r="G236" s="37"/>
    </row>
    <row r="237" spans="1:7" ht="15" customHeight="1">
      <c r="A237" s="94">
        <f t="shared" si="16"/>
        <v>107</v>
      </c>
      <c r="B237" s="5" t="s">
        <v>233</v>
      </c>
      <c r="C237" s="87"/>
      <c r="D237" s="14">
        <v>38.19</v>
      </c>
      <c r="E237" s="23">
        <f t="shared" si="17"/>
        <v>19.094999999999999</v>
      </c>
      <c r="F237" s="23">
        <f t="shared" si="18"/>
        <v>19.094999999999999</v>
      </c>
      <c r="G237" s="37"/>
    </row>
    <row r="238" spans="1:7" ht="15" customHeight="1">
      <c r="A238" s="94">
        <f t="shared" si="16"/>
        <v>108</v>
      </c>
      <c r="B238" s="5" t="s">
        <v>234</v>
      </c>
      <c r="C238" s="87"/>
      <c r="D238" s="14">
        <v>12.02</v>
      </c>
      <c r="E238" s="23">
        <f t="shared" si="17"/>
        <v>6.01</v>
      </c>
      <c r="F238" s="23">
        <f t="shared" si="18"/>
        <v>6.01</v>
      </c>
      <c r="G238" s="37"/>
    </row>
    <row r="239" spans="1:7" ht="15" customHeight="1">
      <c r="A239" s="94">
        <f t="shared" si="16"/>
        <v>109</v>
      </c>
      <c r="B239" s="2" t="s">
        <v>235</v>
      </c>
      <c r="C239" s="87"/>
      <c r="D239" s="14">
        <v>26.72</v>
      </c>
      <c r="E239" s="23">
        <f t="shared" si="17"/>
        <v>13.36</v>
      </c>
      <c r="F239" s="23">
        <f t="shared" si="18"/>
        <v>13.36</v>
      </c>
      <c r="G239" s="37"/>
    </row>
    <row r="240" spans="1:7" ht="27" customHeight="1">
      <c r="A240" s="94">
        <f t="shared" si="16"/>
        <v>110</v>
      </c>
      <c r="B240" s="2" t="s">
        <v>236</v>
      </c>
      <c r="C240" s="87"/>
      <c r="D240" s="14">
        <v>38.19</v>
      </c>
      <c r="E240" s="23">
        <f t="shared" si="17"/>
        <v>19.094999999999999</v>
      </c>
      <c r="F240" s="23">
        <f t="shared" si="18"/>
        <v>19.094999999999999</v>
      </c>
      <c r="G240" s="37"/>
    </row>
    <row r="241" spans="1:7" ht="25.5" customHeight="1">
      <c r="A241" s="94">
        <f t="shared" si="16"/>
        <v>111</v>
      </c>
      <c r="B241" s="2" t="s">
        <v>237</v>
      </c>
      <c r="C241" s="87"/>
      <c r="D241" s="14">
        <v>330.95</v>
      </c>
      <c r="E241" s="23">
        <f t="shared" si="17"/>
        <v>165.47499999999999</v>
      </c>
      <c r="F241" s="23">
        <f t="shared" si="18"/>
        <v>165.47499999999999</v>
      </c>
      <c r="G241" s="37"/>
    </row>
    <row r="242" spans="1:7" ht="15" customHeight="1">
      <c r="A242" s="94">
        <f t="shared" si="16"/>
        <v>112</v>
      </c>
      <c r="B242" s="2" t="s">
        <v>238</v>
      </c>
      <c r="C242" s="87"/>
      <c r="D242" s="14">
        <v>6.36</v>
      </c>
      <c r="E242" s="23">
        <f t="shared" si="17"/>
        <v>3.18</v>
      </c>
      <c r="F242" s="23">
        <f t="shared" si="18"/>
        <v>3.18</v>
      </c>
      <c r="G242" s="37"/>
    </row>
    <row r="243" spans="1:7" ht="15" customHeight="1">
      <c r="A243" s="94">
        <f t="shared" si="16"/>
        <v>113</v>
      </c>
      <c r="B243" s="2" t="s">
        <v>239</v>
      </c>
      <c r="C243" s="87"/>
      <c r="D243" s="14">
        <v>170.55</v>
      </c>
      <c r="E243" s="23">
        <f t="shared" si="17"/>
        <v>85.275000000000006</v>
      </c>
      <c r="F243" s="23">
        <f t="shared" si="18"/>
        <v>85.275000000000006</v>
      </c>
      <c r="G243" s="37"/>
    </row>
    <row r="244" spans="1:7" ht="15" customHeight="1">
      <c r="A244" s="94">
        <f t="shared" si="16"/>
        <v>114</v>
      </c>
      <c r="B244" s="5" t="s">
        <v>17</v>
      </c>
      <c r="C244" s="87"/>
      <c r="D244" s="14">
        <v>101.83</v>
      </c>
      <c r="E244" s="23">
        <f t="shared" si="17"/>
        <v>50.914999999999999</v>
      </c>
      <c r="F244" s="23">
        <f t="shared" si="18"/>
        <v>50.914999999999999</v>
      </c>
      <c r="G244" s="37"/>
    </row>
    <row r="245" spans="1:7" ht="15" customHeight="1">
      <c r="A245" s="94">
        <f t="shared" si="16"/>
        <v>115</v>
      </c>
      <c r="B245" s="5" t="s">
        <v>240</v>
      </c>
      <c r="C245" s="87"/>
      <c r="D245" s="14">
        <v>330.95</v>
      </c>
      <c r="E245" s="23">
        <f t="shared" si="17"/>
        <v>165.47499999999999</v>
      </c>
      <c r="F245" s="23">
        <f t="shared" si="18"/>
        <v>165.47499999999999</v>
      </c>
      <c r="G245" s="37"/>
    </row>
    <row r="246" spans="1:7" ht="15" customHeight="1">
      <c r="A246" s="94">
        <f t="shared" si="16"/>
        <v>116</v>
      </c>
      <c r="B246" s="2" t="s">
        <v>241</v>
      </c>
      <c r="C246" s="87"/>
      <c r="D246" s="14">
        <v>220.21</v>
      </c>
      <c r="E246" s="23">
        <f t="shared" si="17"/>
        <v>110.105</v>
      </c>
      <c r="F246" s="23">
        <f t="shared" si="18"/>
        <v>110.105</v>
      </c>
      <c r="G246" s="37"/>
    </row>
    <row r="247" spans="1:7" ht="15" customHeight="1">
      <c r="A247" s="94">
        <f t="shared" si="16"/>
        <v>117</v>
      </c>
      <c r="B247" s="5" t="s">
        <v>242</v>
      </c>
      <c r="C247" s="87"/>
      <c r="D247" s="14">
        <v>38.19</v>
      </c>
      <c r="E247" s="23">
        <f t="shared" si="17"/>
        <v>19.094999999999999</v>
      </c>
      <c r="F247" s="23">
        <f t="shared" si="18"/>
        <v>19.094999999999999</v>
      </c>
      <c r="G247" s="37"/>
    </row>
    <row r="248" spans="1:7" ht="15" customHeight="1">
      <c r="A248" s="94">
        <f t="shared" si="16"/>
        <v>118</v>
      </c>
      <c r="B248" s="5" t="s">
        <v>243</v>
      </c>
      <c r="C248" s="87"/>
      <c r="D248" s="14">
        <v>20.37</v>
      </c>
      <c r="E248" s="23">
        <f t="shared" si="17"/>
        <v>10.185</v>
      </c>
      <c r="F248" s="23">
        <f t="shared" si="18"/>
        <v>10.185</v>
      </c>
      <c r="G248" s="37"/>
    </row>
    <row r="249" spans="1:7" ht="15" customHeight="1">
      <c r="A249" s="94">
        <f t="shared" si="16"/>
        <v>119</v>
      </c>
      <c r="B249" s="2" t="s">
        <v>244</v>
      </c>
      <c r="C249" s="87"/>
      <c r="D249" s="14">
        <v>89.1</v>
      </c>
      <c r="E249" s="23">
        <f t="shared" si="17"/>
        <v>44.55</v>
      </c>
      <c r="F249" s="23">
        <f t="shared" si="18"/>
        <v>44.55</v>
      </c>
      <c r="G249" s="37"/>
    </row>
    <row r="250" spans="1:7" ht="15" customHeight="1">
      <c r="A250" s="94">
        <f t="shared" si="16"/>
        <v>120</v>
      </c>
      <c r="B250" s="2" t="s">
        <v>245</v>
      </c>
      <c r="C250" s="87"/>
      <c r="D250" s="14">
        <v>254.57</v>
      </c>
      <c r="E250" s="23">
        <f t="shared" si="17"/>
        <v>127.285</v>
      </c>
      <c r="F250" s="23">
        <f t="shared" si="18"/>
        <v>127.285</v>
      </c>
      <c r="G250" s="37"/>
    </row>
    <row r="251" spans="1:7" ht="15" customHeight="1">
      <c r="A251" s="94">
        <f t="shared" si="16"/>
        <v>121</v>
      </c>
      <c r="B251" s="5" t="s">
        <v>31</v>
      </c>
      <c r="C251" s="87"/>
      <c r="D251" s="14">
        <v>31.84</v>
      </c>
      <c r="E251" s="23">
        <f t="shared" si="17"/>
        <v>15.92</v>
      </c>
      <c r="F251" s="23">
        <f t="shared" si="18"/>
        <v>15.92</v>
      </c>
      <c r="G251" s="37"/>
    </row>
    <row r="252" spans="1:7" ht="15" customHeight="1">
      <c r="A252" s="94">
        <f t="shared" si="16"/>
        <v>122</v>
      </c>
      <c r="B252" s="2" t="s">
        <v>246</v>
      </c>
      <c r="C252" s="87"/>
      <c r="D252" s="14">
        <v>50.9</v>
      </c>
      <c r="E252" s="23">
        <f t="shared" si="17"/>
        <v>25.45</v>
      </c>
      <c r="F252" s="23">
        <f t="shared" si="18"/>
        <v>25.45</v>
      </c>
      <c r="G252" s="37"/>
    </row>
    <row r="253" spans="1:7" ht="15" customHeight="1">
      <c r="A253" s="94">
        <f t="shared" si="16"/>
        <v>123</v>
      </c>
      <c r="B253" s="2" t="s">
        <v>247</v>
      </c>
      <c r="C253" s="87"/>
      <c r="D253" s="14">
        <v>25.44</v>
      </c>
      <c r="E253" s="23">
        <f t="shared" si="17"/>
        <v>12.72</v>
      </c>
      <c r="F253" s="23">
        <f t="shared" si="18"/>
        <v>12.72</v>
      </c>
      <c r="G253" s="37"/>
    </row>
    <row r="254" spans="1:7" ht="15" customHeight="1">
      <c r="A254" s="94">
        <f t="shared" si="16"/>
        <v>124</v>
      </c>
      <c r="B254" s="2" t="s">
        <v>217</v>
      </c>
      <c r="C254" s="87"/>
      <c r="D254" s="14">
        <v>263.64</v>
      </c>
      <c r="E254" s="23">
        <f t="shared" si="17"/>
        <v>131.82</v>
      </c>
      <c r="F254" s="23">
        <f t="shared" si="18"/>
        <v>131.82</v>
      </c>
      <c r="G254" s="37"/>
    </row>
    <row r="255" spans="1:7" ht="15" customHeight="1">
      <c r="A255" s="94">
        <f t="shared" si="16"/>
        <v>125</v>
      </c>
      <c r="B255" s="5" t="s">
        <v>248</v>
      </c>
      <c r="C255" s="87"/>
      <c r="D255" s="14">
        <v>38.19</v>
      </c>
      <c r="E255" s="23">
        <f t="shared" si="17"/>
        <v>19.094999999999999</v>
      </c>
      <c r="F255" s="23">
        <f t="shared" si="18"/>
        <v>19.094999999999999</v>
      </c>
      <c r="G255" s="37"/>
    </row>
    <row r="256" spans="1:7" ht="15" customHeight="1">
      <c r="A256" s="94">
        <f t="shared" si="16"/>
        <v>126</v>
      </c>
      <c r="B256" s="5" t="s">
        <v>249</v>
      </c>
      <c r="C256" s="87"/>
      <c r="D256" s="14">
        <v>369.10999999999996</v>
      </c>
      <c r="E256" s="23">
        <f t="shared" si="17"/>
        <v>184.55499999999998</v>
      </c>
      <c r="F256" s="23">
        <f t="shared" si="18"/>
        <v>184.55499999999998</v>
      </c>
      <c r="G256" s="37"/>
    </row>
    <row r="257" spans="1:7" ht="15" customHeight="1">
      <c r="A257" s="94">
        <f t="shared" si="16"/>
        <v>127</v>
      </c>
      <c r="B257" s="5" t="s">
        <v>20</v>
      </c>
      <c r="C257" s="87"/>
      <c r="D257" s="14">
        <v>3.83</v>
      </c>
      <c r="E257" s="23">
        <f t="shared" si="17"/>
        <v>1.915</v>
      </c>
      <c r="F257" s="23">
        <f t="shared" si="18"/>
        <v>1.915</v>
      </c>
      <c r="G257" s="37"/>
    </row>
    <row r="258" spans="1:7" ht="15" customHeight="1">
      <c r="A258" s="94">
        <f t="shared" si="16"/>
        <v>128</v>
      </c>
      <c r="B258" s="5" t="s">
        <v>32</v>
      </c>
      <c r="C258" s="87"/>
      <c r="D258" s="14">
        <v>13.48</v>
      </c>
      <c r="E258" s="23">
        <f t="shared" si="17"/>
        <v>6.74</v>
      </c>
      <c r="F258" s="23">
        <f t="shared" si="18"/>
        <v>6.74</v>
      </c>
      <c r="G258" s="37"/>
    </row>
    <row r="259" spans="1:7" ht="15" customHeight="1">
      <c r="A259" s="94">
        <f t="shared" si="16"/>
        <v>129</v>
      </c>
      <c r="B259" s="5" t="s">
        <v>32</v>
      </c>
      <c r="C259" s="87"/>
      <c r="D259" s="14">
        <v>54.23</v>
      </c>
      <c r="E259" s="23">
        <f t="shared" si="17"/>
        <v>27.114999999999998</v>
      </c>
      <c r="F259" s="23">
        <f t="shared" si="18"/>
        <v>27.114999999999998</v>
      </c>
      <c r="G259" s="37"/>
    </row>
    <row r="260" spans="1:7" ht="15" customHeight="1">
      <c r="A260" s="94">
        <f t="shared" si="16"/>
        <v>130</v>
      </c>
      <c r="B260" s="5" t="s">
        <v>32</v>
      </c>
      <c r="C260" s="87"/>
      <c r="D260" s="14">
        <v>12.73</v>
      </c>
      <c r="E260" s="23">
        <f t="shared" si="17"/>
        <v>6.3650000000000002</v>
      </c>
      <c r="F260" s="23">
        <f t="shared" si="18"/>
        <v>6.3650000000000002</v>
      </c>
      <c r="G260" s="37"/>
    </row>
    <row r="261" spans="1:7" ht="15" customHeight="1">
      <c r="A261" s="94">
        <f t="shared" ref="A261:A324" si="19">A260+1</f>
        <v>131</v>
      </c>
      <c r="B261" s="2" t="s">
        <v>250</v>
      </c>
      <c r="C261" s="87"/>
      <c r="D261" s="14">
        <v>12.73</v>
      </c>
      <c r="E261" s="23">
        <f t="shared" ref="E261:E324" si="20">D261/2</f>
        <v>6.3650000000000002</v>
      </c>
      <c r="F261" s="23">
        <f t="shared" ref="F261:F324" si="21">D261-E261</f>
        <v>6.3650000000000002</v>
      </c>
      <c r="G261" s="37"/>
    </row>
    <row r="262" spans="1:7" ht="15" customHeight="1">
      <c r="A262" s="94">
        <f t="shared" si="19"/>
        <v>132</v>
      </c>
      <c r="B262" s="5" t="s">
        <v>251</v>
      </c>
      <c r="C262" s="87"/>
      <c r="D262" s="14">
        <v>25.42</v>
      </c>
      <c r="E262" s="23">
        <f t="shared" si="20"/>
        <v>12.71</v>
      </c>
      <c r="F262" s="23">
        <f t="shared" si="21"/>
        <v>12.71</v>
      </c>
      <c r="G262" s="37"/>
    </row>
    <row r="263" spans="1:7" ht="15" customHeight="1">
      <c r="A263" s="94">
        <f t="shared" si="19"/>
        <v>133</v>
      </c>
      <c r="B263" s="5" t="s">
        <v>252</v>
      </c>
      <c r="C263" s="87"/>
      <c r="D263" s="14">
        <v>25.48</v>
      </c>
      <c r="E263" s="23">
        <f t="shared" si="20"/>
        <v>12.74</v>
      </c>
      <c r="F263" s="23">
        <f t="shared" si="21"/>
        <v>12.74</v>
      </c>
      <c r="G263" s="37"/>
    </row>
    <row r="264" spans="1:7" ht="15" customHeight="1">
      <c r="A264" s="94">
        <f t="shared" si="19"/>
        <v>134</v>
      </c>
      <c r="B264" s="5" t="s">
        <v>253</v>
      </c>
      <c r="C264" s="87"/>
      <c r="D264" s="14">
        <v>114.55</v>
      </c>
      <c r="E264" s="23">
        <f t="shared" si="20"/>
        <v>57.274999999999999</v>
      </c>
      <c r="F264" s="23">
        <f t="shared" si="21"/>
        <v>57.274999999999999</v>
      </c>
      <c r="G264" s="37"/>
    </row>
    <row r="265" spans="1:7" ht="15" customHeight="1">
      <c r="A265" s="94">
        <f t="shared" si="19"/>
        <v>135</v>
      </c>
      <c r="B265" s="2" t="s">
        <v>254</v>
      </c>
      <c r="C265" s="87"/>
      <c r="D265" s="14">
        <v>76.23</v>
      </c>
      <c r="E265" s="23">
        <f t="shared" si="20"/>
        <v>38.115000000000002</v>
      </c>
      <c r="F265" s="23">
        <f t="shared" si="21"/>
        <v>38.115000000000002</v>
      </c>
      <c r="G265" s="37"/>
    </row>
    <row r="266" spans="1:7" ht="15" customHeight="1">
      <c r="A266" s="94">
        <f t="shared" si="19"/>
        <v>136</v>
      </c>
      <c r="B266" s="5" t="s">
        <v>255</v>
      </c>
      <c r="C266" s="87"/>
      <c r="D266" s="14">
        <v>1545.7800000000002</v>
      </c>
      <c r="E266" s="23">
        <f t="shared" si="20"/>
        <v>772.8900000000001</v>
      </c>
      <c r="F266" s="23">
        <f t="shared" si="21"/>
        <v>772.8900000000001</v>
      </c>
      <c r="G266" s="37"/>
    </row>
    <row r="267" spans="1:7" ht="15" customHeight="1">
      <c r="A267" s="94">
        <f t="shared" si="19"/>
        <v>137</v>
      </c>
      <c r="B267" s="5" t="s">
        <v>31</v>
      </c>
      <c r="C267" s="87"/>
      <c r="D267" s="14">
        <v>95.48</v>
      </c>
      <c r="E267" s="23">
        <f t="shared" si="20"/>
        <v>47.74</v>
      </c>
      <c r="F267" s="23">
        <f t="shared" si="21"/>
        <v>47.74</v>
      </c>
      <c r="G267" s="37"/>
    </row>
    <row r="268" spans="1:7" ht="15" customHeight="1">
      <c r="A268" s="94">
        <f t="shared" si="19"/>
        <v>138</v>
      </c>
      <c r="B268" s="5" t="s">
        <v>256</v>
      </c>
      <c r="C268" s="87"/>
      <c r="D268" s="14">
        <v>101.83</v>
      </c>
      <c r="E268" s="23">
        <f t="shared" si="20"/>
        <v>50.914999999999999</v>
      </c>
      <c r="F268" s="23">
        <f t="shared" si="21"/>
        <v>50.914999999999999</v>
      </c>
      <c r="G268" s="37"/>
    </row>
    <row r="269" spans="1:7" ht="15" customHeight="1">
      <c r="A269" s="94">
        <f t="shared" si="19"/>
        <v>139</v>
      </c>
      <c r="B269" s="5" t="s">
        <v>257</v>
      </c>
      <c r="C269" s="87"/>
      <c r="D269" s="14">
        <v>19.11</v>
      </c>
      <c r="E269" s="23">
        <f t="shared" si="20"/>
        <v>9.5549999999999997</v>
      </c>
      <c r="F269" s="23">
        <f t="shared" si="21"/>
        <v>9.5549999999999997</v>
      </c>
      <c r="G269" s="37"/>
    </row>
    <row r="270" spans="1:7" ht="15" customHeight="1">
      <c r="A270" s="94">
        <f t="shared" si="19"/>
        <v>140</v>
      </c>
      <c r="B270" s="5" t="s">
        <v>256</v>
      </c>
      <c r="C270" s="87"/>
      <c r="D270" s="14">
        <v>12.73</v>
      </c>
      <c r="E270" s="23">
        <f t="shared" si="20"/>
        <v>6.3650000000000002</v>
      </c>
      <c r="F270" s="23">
        <f t="shared" si="21"/>
        <v>6.3650000000000002</v>
      </c>
      <c r="G270" s="37"/>
    </row>
    <row r="271" spans="1:7" ht="15" customHeight="1">
      <c r="A271" s="94">
        <f t="shared" si="19"/>
        <v>141</v>
      </c>
      <c r="B271" s="5" t="s">
        <v>258</v>
      </c>
      <c r="C271" s="87"/>
      <c r="D271" s="14">
        <v>76.38</v>
      </c>
      <c r="E271" s="23">
        <f t="shared" si="20"/>
        <v>38.19</v>
      </c>
      <c r="F271" s="23">
        <f t="shared" si="21"/>
        <v>38.19</v>
      </c>
      <c r="G271" s="37"/>
    </row>
    <row r="272" spans="1:7" ht="15" customHeight="1">
      <c r="A272" s="94">
        <f t="shared" si="19"/>
        <v>142</v>
      </c>
      <c r="B272" s="5" t="s">
        <v>259</v>
      </c>
      <c r="C272" s="87"/>
      <c r="D272" s="14">
        <v>25.51</v>
      </c>
      <c r="E272" s="23">
        <f t="shared" si="20"/>
        <v>12.755000000000001</v>
      </c>
      <c r="F272" s="23">
        <f t="shared" si="21"/>
        <v>12.755000000000001</v>
      </c>
      <c r="G272" s="37"/>
    </row>
    <row r="273" spans="1:7" ht="15" customHeight="1">
      <c r="A273" s="94">
        <f t="shared" si="19"/>
        <v>143</v>
      </c>
      <c r="B273" s="5" t="s">
        <v>258</v>
      </c>
      <c r="C273" s="87"/>
      <c r="D273" s="14">
        <v>50.9</v>
      </c>
      <c r="E273" s="23">
        <f t="shared" si="20"/>
        <v>25.45</v>
      </c>
      <c r="F273" s="23">
        <f t="shared" si="21"/>
        <v>25.45</v>
      </c>
      <c r="G273" s="37"/>
    </row>
    <row r="274" spans="1:7" ht="15" customHeight="1">
      <c r="A274" s="94">
        <f t="shared" si="19"/>
        <v>144</v>
      </c>
      <c r="B274" s="5" t="s">
        <v>260</v>
      </c>
      <c r="C274" s="87"/>
      <c r="D274" s="14">
        <v>12.73</v>
      </c>
      <c r="E274" s="23">
        <f t="shared" si="20"/>
        <v>6.3650000000000002</v>
      </c>
      <c r="F274" s="23">
        <f t="shared" si="21"/>
        <v>6.3650000000000002</v>
      </c>
      <c r="G274" s="37"/>
    </row>
    <row r="275" spans="1:7" ht="15" customHeight="1">
      <c r="A275" s="94">
        <f t="shared" si="19"/>
        <v>145</v>
      </c>
      <c r="B275" s="5" t="s">
        <v>261</v>
      </c>
      <c r="C275" s="87"/>
      <c r="D275" s="14">
        <v>12.73</v>
      </c>
      <c r="E275" s="23">
        <f t="shared" si="20"/>
        <v>6.3650000000000002</v>
      </c>
      <c r="F275" s="23">
        <f t="shared" si="21"/>
        <v>6.3650000000000002</v>
      </c>
      <c r="G275" s="37"/>
    </row>
    <row r="276" spans="1:7" ht="15" customHeight="1">
      <c r="A276" s="94">
        <f t="shared" si="19"/>
        <v>146</v>
      </c>
      <c r="B276" s="5" t="s">
        <v>262</v>
      </c>
      <c r="C276" s="87"/>
      <c r="D276" s="14">
        <v>165.57</v>
      </c>
      <c r="E276" s="23">
        <f t="shared" si="20"/>
        <v>82.784999999999997</v>
      </c>
      <c r="F276" s="23">
        <f t="shared" si="21"/>
        <v>82.784999999999997</v>
      </c>
      <c r="G276" s="37"/>
    </row>
    <row r="277" spans="1:7" ht="15" customHeight="1">
      <c r="A277" s="94">
        <f t="shared" si="19"/>
        <v>147</v>
      </c>
      <c r="B277" s="5" t="s">
        <v>25</v>
      </c>
      <c r="C277" s="87"/>
      <c r="D277" s="14">
        <v>1.6</v>
      </c>
      <c r="E277" s="23">
        <f t="shared" si="20"/>
        <v>0.8</v>
      </c>
      <c r="F277" s="23">
        <f t="shared" si="21"/>
        <v>0.8</v>
      </c>
      <c r="G277" s="37"/>
    </row>
    <row r="278" spans="1:7" ht="15" customHeight="1">
      <c r="A278" s="94">
        <f t="shared" si="19"/>
        <v>148</v>
      </c>
      <c r="B278" s="5" t="s">
        <v>263</v>
      </c>
      <c r="C278" s="87"/>
      <c r="D278" s="14">
        <v>101.84</v>
      </c>
      <c r="E278" s="23">
        <f t="shared" si="20"/>
        <v>50.92</v>
      </c>
      <c r="F278" s="23">
        <f t="shared" si="21"/>
        <v>50.92</v>
      </c>
      <c r="G278" s="37"/>
    </row>
    <row r="279" spans="1:7" ht="15" customHeight="1">
      <c r="A279" s="94">
        <f t="shared" si="19"/>
        <v>149</v>
      </c>
      <c r="B279" s="5" t="s">
        <v>207</v>
      </c>
      <c r="C279" s="87"/>
      <c r="D279" s="14">
        <v>12.74</v>
      </c>
      <c r="E279" s="23">
        <f t="shared" si="20"/>
        <v>6.37</v>
      </c>
      <c r="F279" s="23">
        <f t="shared" si="21"/>
        <v>6.37</v>
      </c>
      <c r="G279" s="37"/>
    </row>
    <row r="280" spans="1:7" ht="15" customHeight="1">
      <c r="A280" s="94">
        <f t="shared" si="19"/>
        <v>150</v>
      </c>
      <c r="B280" s="5" t="s">
        <v>264</v>
      </c>
      <c r="C280" s="87"/>
      <c r="D280" s="14">
        <v>89.1</v>
      </c>
      <c r="E280" s="23">
        <f t="shared" si="20"/>
        <v>44.55</v>
      </c>
      <c r="F280" s="23">
        <f t="shared" si="21"/>
        <v>44.55</v>
      </c>
      <c r="G280" s="37"/>
    </row>
    <row r="281" spans="1:7" ht="15" customHeight="1">
      <c r="A281" s="94">
        <f t="shared" si="19"/>
        <v>151</v>
      </c>
      <c r="B281" s="5" t="s">
        <v>265</v>
      </c>
      <c r="C281" s="87"/>
      <c r="D281" s="14">
        <v>5.08</v>
      </c>
      <c r="E281" s="23">
        <f t="shared" si="20"/>
        <v>2.54</v>
      </c>
      <c r="F281" s="23">
        <f t="shared" si="21"/>
        <v>2.54</v>
      </c>
      <c r="G281" s="37"/>
    </row>
    <row r="282" spans="1:7" ht="15" customHeight="1">
      <c r="A282" s="94">
        <f t="shared" si="19"/>
        <v>152</v>
      </c>
      <c r="B282" s="5" t="s">
        <v>266</v>
      </c>
      <c r="C282" s="87"/>
      <c r="D282" s="14">
        <v>89.1</v>
      </c>
      <c r="E282" s="23">
        <f t="shared" si="20"/>
        <v>44.55</v>
      </c>
      <c r="F282" s="23">
        <f t="shared" si="21"/>
        <v>44.55</v>
      </c>
      <c r="G282" s="37"/>
    </row>
    <row r="283" spans="1:7" ht="15" customHeight="1">
      <c r="A283" s="94">
        <f t="shared" si="19"/>
        <v>153</v>
      </c>
      <c r="B283" s="5" t="s">
        <v>258</v>
      </c>
      <c r="C283" s="87"/>
      <c r="D283" s="14">
        <v>114.59</v>
      </c>
      <c r="E283" s="23">
        <f t="shared" si="20"/>
        <v>57.295000000000002</v>
      </c>
      <c r="F283" s="23">
        <f t="shared" si="21"/>
        <v>57.295000000000002</v>
      </c>
      <c r="G283" s="37"/>
    </row>
    <row r="284" spans="1:7" ht="15" customHeight="1">
      <c r="A284" s="94">
        <f t="shared" si="19"/>
        <v>154</v>
      </c>
      <c r="B284" s="5" t="s">
        <v>267</v>
      </c>
      <c r="C284" s="87"/>
      <c r="D284" s="14">
        <v>6.49</v>
      </c>
      <c r="E284" s="23">
        <f t="shared" si="20"/>
        <v>3.2450000000000001</v>
      </c>
      <c r="F284" s="23">
        <f t="shared" si="21"/>
        <v>3.2450000000000001</v>
      </c>
      <c r="G284" s="37"/>
    </row>
    <row r="285" spans="1:7" ht="15" customHeight="1">
      <c r="A285" s="94">
        <f t="shared" si="19"/>
        <v>155</v>
      </c>
      <c r="B285" s="5" t="s">
        <v>268</v>
      </c>
      <c r="C285" s="87"/>
      <c r="D285" s="14">
        <v>152.86000000000001</v>
      </c>
      <c r="E285" s="23">
        <f t="shared" si="20"/>
        <v>76.430000000000007</v>
      </c>
      <c r="F285" s="23">
        <f t="shared" si="21"/>
        <v>76.430000000000007</v>
      </c>
      <c r="G285" s="37"/>
    </row>
    <row r="286" spans="1:7" ht="15" customHeight="1">
      <c r="A286" s="94">
        <f t="shared" si="19"/>
        <v>156</v>
      </c>
      <c r="B286" s="5" t="s">
        <v>269</v>
      </c>
      <c r="C286" s="87"/>
      <c r="D286" s="14">
        <v>156.44</v>
      </c>
      <c r="E286" s="23">
        <f t="shared" si="20"/>
        <v>78.22</v>
      </c>
      <c r="F286" s="23">
        <f t="shared" si="21"/>
        <v>78.22</v>
      </c>
      <c r="G286" s="37"/>
    </row>
    <row r="287" spans="1:7" ht="15" customHeight="1">
      <c r="A287" s="94">
        <f t="shared" si="19"/>
        <v>157</v>
      </c>
      <c r="B287" s="5" t="s">
        <v>270</v>
      </c>
      <c r="C287" s="87"/>
      <c r="D287" s="14">
        <v>20.260000000000002</v>
      </c>
      <c r="E287" s="23">
        <f t="shared" si="20"/>
        <v>10.130000000000001</v>
      </c>
      <c r="F287" s="23">
        <f t="shared" si="21"/>
        <v>10.130000000000001</v>
      </c>
      <c r="G287" s="37"/>
    </row>
    <row r="288" spans="1:7" ht="15" customHeight="1">
      <c r="A288" s="94">
        <f t="shared" si="19"/>
        <v>158</v>
      </c>
      <c r="B288" s="5" t="s">
        <v>271</v>
      </c>
      <c r="C288" s="87"/>
      <c r="D288" s="14">
        <v>38.119999999999997</v>
      </c>
      <c r="E288" s="23">
        <f t="shared" si="20"/>
        <v>19.059999999999999</v>
      </c>
      <c r="F288" s="23">
        <f t="shared" si="21"/>
        <v>19.059999999999999</v>
      </c>
      <c r="G288" s="37"/>
    </row>
    <row r="289" spans="1:7" ht="15" customHeight="1">
      <c r="A289" s="94">
        <f t="shared" si="19"/>
        <v>159</v>
      </c>
      <c r="B289" s="5" t="s">
        <v>272</v>
      </c>
      <c r="C289" s="87"/>
      <c r="D289" s="14">
        <v>12.54</v>
      </c>
      <c r="E289" s="23">
        <f t="shared" si="20"/>
        <v>6.27</v>
      </c>
      <c r="F289" s="23">
        <f t="shared" si="21"/>
        <v>6.27</v>
      </c>
      <c r="G289" s="37"/>
    </row>
    <row r="290" spans="1:7" ht="15" customHeight="1">
      <c r="A290" s="94">
        <f t="shared" si="19"/>
        <v>160</v>
      </c>
      <c r="B290" s="5" t="s">
        <v>273</v>
      </c>
      <c r="C290" s="87"/>
      <c r="D290" s="14">
        <v>2.5499999999999998</v>
      </c>
      <c r="E290" s="23">
        <f t="shared" si="20"/>
        <v>1.2749999999999999</v>
      </c>
      <c r="F290" s="23">
        <f t="shared" si="21"/>
        <v>1.2749999999999999</v>
      </c>
      <c r="G290" s="37"/>
    </row>
    <row r="291" spans="1:7" ht="15" customHeight="1">
      <c r="A291" s="94">
        <f t="shared" si="19"/>
        <v>161</v>
      </c>
      <c r="B291" s="5" t="s">
        <v>274</v>
      </c>
      <c r="C291" s="87"/>
      <c r="D291" s="14">
        <v>6.32</v>
      </c>
      <c r="E291" s="23">
        <f t="shared" si="20"/>
        <v>3.16</v>
      </c>
      <c r="F291" s="23">
        <f t="shared" si="21"/>
        <v>3.16</v>
      </c>
      <c r="G291" s="37"/>
    </row>
    <row r="292" spans="1:7" ht="15" customHeight="1">
      <c r="A292" s="94">
        <f t="shared" si="19"/>
        <v>162</v>
      </c>
      <c r="B292" s="5" t="s">
        <v>275</v>
      </c>
      <c r="C292" s="87"/>
      <c r="D292" s="14">
        <v>12.62</v>
      </c>
      <c r="E292" s="23">
        <f t="shared" si="20"/>
        <v>6.31</v>
      </c>
      <c r="F292" s="23">
        <f t="shared" si="21"/>
        <v>6.31</v>
      </c>
      <c r="G292" s="37"/>
    </row>
    <row r="293" spans="1:7" ht="15" customHeight="1">
      <c r="A293" s="94">
        <f t="shared" si="19"/>
        <v>163</v>
      </c>
      <c r="B293" s="5" t="s">
        <v>276</v>
      </c>
      <c r="C293" s="87"/>
      <c r="D293" s="14">
        <v>61.09</v>
      </c>
      <c r="E293" s="23">
        <f t="shared" si="20"/>
        <v>30.545000000000002</v>
      </c>
      <c r="F293" s="23">
        <f t="shared" si="21"/>
        <v>30.545000000000002</v>
      </c>
      <c r="G293" s="37"/>
    </row>
    <row r="294" spans="1:7" ht="15" customHeight="1">
      <c r="A294" s="94">
        <f t="shared" si="19"/>
        <v>164</v>
      </c>
      <c r="B294" s="5" t="s">
        <v>277</v>
      </c>
      <c r="C294" s="87"/>
      <c r="D294" s="14">
        <v>12.67</v>
      </c>
      <c r="E294" s="23">
        <f t="shared" si="20"/>
        <v>6.335</v>
      </c>
      <c r="F294" s="23">
        <f t="shared" si="21"/>
        <v>6.335</v>
      </c>
      <c r="G294" s="37"/>
    </row>
    <row r="295" spans="1:7" ht="15" customHeight="1">
      <c r="A295" s="94">
        <f t="shared" si="19"/>
        <v>165</v>
      </c>
      <c r="B295" s="5" t="s">
        <v>278</v>
      </c>
      <c r="C295" s="87"/>
      <c r="D295" s="14">
        <v>25.46</v>
      </c>
      <c r="E295" s="23">
        <f t="shared" si="20"/>
        <v>12.73</v>
      </c>
      <c r="F295" s="23">
        <f t="shared" si="21"/>
        <v>12.73</v>
      </c>
      <c r="G295" s="37"/>
    </row>
    <row r="296" spans="1:7" ht="15" customHeight="1">
      <c r="A296" s="94">
        <f t="shared" si="19"/>
        <v>166</v>
      </c>
      <c r="B296" s="5" t="s">
        <v>279</v>
      </c>
      <c r="C296" s="87"/>
      <c r="D296" s="14">
        <v>22.89</v>
      </c>
      <c r="E296" s="23">
        <f t="shared" si="20"/>
        <v>11.445</v>
      </c>
      <c r="F296" s="23">
        <f t="shared" si="21"/>
        <v>11.445</v>
      </c>
      <c r="G296" s="37"/>
    </row>
    <row r="297" spans="1:7" ht="15" customHeight="1">
      <c r="A297" s="94">
        <f t="shared" si="19"/>
        <v>167</v>
      </c>
      <c r="B297" s="5" t="s">
        <v>280</v>
      </c>
      <c r="C297" s="87"/>
      <c r="D297" s="14">
        <v>89.1</v>
      </c>
      <c r="E297" s="23">
        <f t="shared" si="20"/>
        <v>44.55</v>
      </c>
      <c r="F297" s="23">
        <f t="shared" si="21"/>
        <v>44.55</v>
      </c>
      <c r="G297" s="37"/>
    </row>
    <row r="298" spans="1:7" ht="15" customHeight="1">
      <c r="A298" s="94">
        <f t="shared" si="19"/>
        <v>168</v>
      </c>
      <c r="B298" s="5" t="s">
        <v>281</v>
      </c>
      <c r="C298" s="87"/>
      <c r="D298" s="14">
        <v>25.46</v>
      </c>
      <c r="E298" s="23">
        <f t="shared" si="20"/>
        <v>12.73</v>
      </c>
      <c r="F298" s="23">
        <f t="shared" si="21"/>
        <v>12.73</v>
      </c>
      <c r="G298" s="37"/>
    </row>
    <row r="299" spans="1:7" ht="15" customHeight="1">
      <c r="A299" s="94">
        <f t="shared" si="19"/>
        <v>169</v>
      </c>
      <c r="B299" s="5" t="s">
        <v>282</v>
      </c>
      <c r="C299" s="87"/>
      <c r="D299" s="14">
        <v>7.64</v>
      </c>
      <c r="E299" s="23">
        <f t="shared" si="20"/>
        <v>3.82</v>
      </c>
      <c r="F299" s="23">
        <f t="shared" si="21"/>
        <v>3.82</v>
      </c>
      <c r="G299" s="37"/>
    </row>
    <row r="300" spans="1:7" ht="15" customHeight="1">
      <c r="A300" s="94">
        <f t="shared" si="19"/>
        <v>170</v>
      </c>
      <c r="B300" s="5" t="s">
        <v>283</v>
      </c>
      <c r="C300" s="87"/>
      <c r="D300" s="14">
        <v>206.21</v>
      </c>
      <c r="E300" s="23">
        <f t="shared" si="20"/>
        <v>103.105</v>
      </c>
      <c r="F300" s="23">
        <f t="shared" si="21"/>
        <v>103.105</v>
      </c>
      <c r="G300" s="37"/>
    </row>
    <row r="301" spans="1:7" ht="15" customHeight="1">
      <c r="A301" s="94">
        <f t="shared" si="19"/>
        <v>171</v>
      </c>
      <c r="B301" s="5" t="s">
        <v>284</v>
      </c>
      <c r="C301" s="87"/>
      <c r="D301" s="14">
        <v>38.19</v>
      </c>
      <c r="E301" s="23">
        <f t="shared" si="20"/>
        <v>19.094999999999999</v>
      </c>
      <c r="F301" s="23">
        <f t="shared" si="21"/>
        <v>19.094999999999999</v>
      </c>
      <c r="G301" s="37"/>
    </row>
    <row r="302" spans="1:7" ht="15" customHeight="1">
      <c r="A302" s="94">
        <f t="shared" si="19"/>
        <v>172</v>
      </c>
      <c r="B302" s="5" t="s">
        <v>285</v>
      </c>
      <c r="C302" s="87"/>
      <c r="D302" s="14">
        <v>25.46</v>
      </c>
      <c r="E302" s="23">
        <f t="shared" si="20"/>
        <v>12.73</v>
      </c>
      <c r="F302" s="23">
        <f t="shared" si="21"/>
        <v>12.73</v>
      </c>
      <c r="G302" s="37"/>
    </row>
    <row r="303" spans="1:7" ht="15" customHeight="1">
      <c r="A303" s="94">
        <f t="shared" si="19"/>
        <v>173</v>
      </c>
      <c r="B303" s="5" t="s">
        <v>286</v>
      </c>
      <c r="C303" s="87"/>
      <c r="D303" s="14">
        <v>38.19</v>
      </c>
      <c r="E303" s="23">
        <f t="shared" si="20"/>
        <v>19.094999999999999</v>
      </c>
      <c r="F303" s="23">
        <f t="shared" si="21"/>
        <v>19.094999999999999</v>
      </c>
      <c r="G303" s="37"/>
    </row>
    <row r="304" spans="1:7" ht="15" customHeight="1">
      <c r="A304" s="94">
        <f t="shared" si="19"/>
        <v>174</v>
      </c>
      <c r="B304" s="5" t="s">
        <v>287</v>
      </c>
      <c r="C304" s="87"/>
      <c r="D304" s="14">
        <v>25.46</v>
      </c>
      <c r="E304" s="23">
        <f t="shared" si="20"/>
        <v>12.73</v>
      </c>
      <c r="F304" s="23">
        <f t="shared" si="21"/>
        <v>12.73</v>
      </c>
      <c r="G304" s="37"/>
    </row>
    <row r="305" spans="1:7" ht="15" customHeight="1">
      <c r="A305" s="94">
        <f t="shared" si="19"/>
        <v>175</v>
      </c>
      <c r="B305" s="5" t="s">
        <v>288</v>
      </c>
      <c r="C305" s="87"/>
      <c r="D305" s="14">
        <v>6.36</v>
      </c>
      <c r="E305" s="23">
        <f t="shared" si="20"/>
        <v>3.18</v>
      </c>
      <c r="F305" s="23">
        <f t="shared" si="21"/>
        <v>3.18</v>
      </c>
      <c r="G305" s="37"/>
    </row>
    <row r="306" spans="1:7" ht="15" customHeight="1">
      <c r="A306" s="94">
        <f t="shared" si="19"/>
        <v>176</v>
      </c>
      <c r="B306" s="5" t="s">
        <v>289</v>
      </c>
      <c r="C306" s="87"/>
      <c r="D306" s="14">
        <v>5.08</v>
      </c>
      <c r="E306" s="23">
        <f t="shared" si="20"/>
        <v>2.54</v>
      </c>
      <c r="F306" s="23">
        <f t="shared" si="21"/>
        <v>2.54</v>
      </c>
      <c r="G306" s="37"/>
    </row>
    <row r="307" spans="1:7" ht="15" customHeight="1">
      <c r="A307" s="94">
        <f t="shared" si="19"/>
        <v>177</v>
      </c>
      <c r="B307" s="5" t="s">
        <v>290</v>
      </c>
      <c r="C307" s="87"/>
      <c r="D307" s="14">
        <v>8.9</v>
      </c>
      <c r="E307" s="23">
        <f t="shared" si="20"/>
        <v>4.45</v>
      </c>
      <c r="F307" s="23">
        <f t="shared" si="21"/>
        <v>4.45</v>
      </c>
      <c r="G307" s="37"/>
    </row>
    <row r="308" spans="1:7" ht="15" customHeight="1">
      <c r="A308" s="94">
        <f t="shared" si="19"/>
        <v>178</v>
      </c>
      <c r="B308" s="5" t="s">
        <v>291</v>
      </c>
      <c r="C308" s="87"/>
      <c r="D308" s="14">
        <v>38.19</v>
      </c>
      <c r="E308" s="23">
        <f t="shared" si="20"/>
        <v>19.094999999999999</v>
      </c>
      <c r="F308" s="23">
        <f t="shared" si="21"/>
        <v>19.094999999999999</v>
      </c>
      <c r="G308" s="37"/>
    </row>
    <row r="309" spans="1:7" ht="15" customHeight="1">
      <c r="A309" s="94">
        <f t="shared" si="19"/>
        <v>179</v>
      </c>
      <c r="B309" s="5" t="s">
        <v>292</v>
      </c>
      <c r="C309" s="87"/>
      <c r="D309" s="14">
        <v>25.46</v>
      </c>
      <c r="E309" s="23">
        <f t="shared" si="20"/>
        <v>12.73</v>
      </c>
      <c r="F309" s="23">
        <f t="shared" si="21"/>
        <v>12.73</v>
      </c>
      <c r="G309" s="37"/>
    </row>
    <row r="310" spans="1:7" ht="15" customHeight="1">
      <c r="A310" s="94">
        <f t="shared" si="19"/>
        <v>180</v>
      </c>
      <c r="B310" s="5" t="s">
        <v>293</v>
      </c>
      <c r="C310" s="87"/>
      <c r="D310" s="14">
        <v>216.38</v>
      </c>
      <c r="E310" s="23">
        <f t="shared" si="20"/>
        <v>108.19</v>
      </c>
      <c r="F310" s="23">
        <f t="shared" si="21"/>
        <v>108.19</v>
      </c>
      <c r="G310" s="37"/>
    </row>
    <row r="311" spans="1:7" ht="15" customHeight="1">
      <c r="A311" s="94">
        <f t="shared" si="19"/>
        <v>181</v>
      </c>
      <c r="B311" s="5" t="s">
        <v>294</v>
      </c>
      <c r="C311" s="87"/>
      <c r="D311" s="14">
        <v>6.36</v>
      </c>
      <c r="E311" s="23">
        <f t="shared" si="20"/>
        <v>3.18</v>
      </c>
      <c r="F311" s="23">
        <f t="shared" si="21"/>
        <v>3.18</v>
      </c>
      <c r="G311" s="37"/>
    </row>
    <row r="312" spans="1:7" ht="15" customHeight="1">
      <c r="A312" s="94">
        <f t="shared" si="19"/>
        <v>182</v>
      </c>
      <c r="B312" s="5" t="s">
        <v>295</v>
      </c>
      <c r="C312" s="87"/>
      <c r="D312" s="14">
        <v>12.73</v>
      </c>
      <c r="E312" s="23">
        <f t="shared" si="20"/>
        <v>6.3650000000000002</v>
      </c>
      <c r="F312" s="23">
        <f t="shared" si="21"/>
        <v>6.3650000000000002</v>
      </c>
      <c r="G312" s="37"/>
    </row>
    <row r="313" spans="1:7" ht="15" customHeight="1">
      <c r="A313" s="94">
        <f t="shared" si="19"/>
        <v>183</v>
      </c>
      <c r="B313" s="5" t="s">
        <v>296</v>
      </c>
      <c r="C313" s="87"/>
      <c r="D313" s="14">
        <v>10.18</v>
      </c>
      <c r="E313" s="23">
        <f t="shared" si="20"/>
        <v>5.09</v>
      </c>
      <c r="F313" s="23">
        <f t="shared" si="21"/>
        <v>5.09</v>
      </c>
      <c r="G313" s="37"/>
    </row>
    <row r="314" spans="1:7" ht="15" customHeight="1">
      <c r="A314" s="94">
        <f t="shared" si="19"/>
        <v>184</v>
      </c>
      <c r="B314" s="5" t="s">
        <v>297</v>
      </c>
      <c r="C314" s="87"/>
      <c r="D314" s="14">
        <v>8.9</v>
      </c>
      <c r="E314" s="23">
        <f t="shared" si="20"/>
        <v>4.45</v>
      </c>
      <c r="F314" s="23">
        <f t="shared" si="21"/>
        <v>4.45</v>
      </c>
      <c r="G314" s="37"/>
    </row>
    <row r="315" spans="1:7" ht="15" customHeight="1">
      <c r="A315" s="94">
        <f t="shared" si="19"/>
        <v>185</v>
      </c>
      <c r="B315" s="5" t="s">
        <v>298</v>
      </c>
      <c r="C315" s="87"/>
      <c r="D315" s="14">
        <v>50.9</v>
      </c>
      <c r="E315" s="23">
        <f t="shared" si="20"/>
        <v>25.45</v>
      </c>
      <c r="F315" s="23">
        <f t="shared" si="21"/>
        <v>25.45</v>
      </c>
      <c r="G315" s="37"/>
    </row>
    <row r="316" spans="1:7" ht="15" customHeight="1">
      <c r="A316" s="94">
        <f t="shared" si="19"/>
        <v>186</v>
      </c>
      <c r="B316" s="5" t="s">
        <v>299</v>
      </c>
      <c r="C316" s="87"/>
      <c r="D316" s="14">
        <v>460.78</v>
      </c>
      <c r="E316" s="23">
        <f t="shared" si="20"/>
        <v>230.39</v>
      </c>
      <c r="F316" s="23">
        <f t="shared" si="21"/>
        <v>230.39</v>
      </c>
      <c r="G316" s="37"/>
    </row>
    <row r="317" spans="1:7" ht="15" customHeight="1">
      <c r="A317" s="94">
        <f t="shared" si="19"/>
        <v>187</v>
      </c>
      <c r="B317" s="5" t="s">
        <v>300</v>
      </c>
      <c r="C317" s="87"/>
      <c r="D317" s="14">
        <v>10.18</v>
      </c>
      <c r="E317" s="23">
        <f t="shared" si="20"/>
        <v>5.09</v>
      </c>
      <c r="F317" s="23">
        <f t="shared" si="21"/>
        <v>5.09</v>
      </c>
      <c r="G317" s="37"/>
    </row>
    <row r="318" spans="1:7" ht="15" customHeight="1">
      <c r="A318" s="94">
        <f t="shared" si="19"/>
        <v>188</v>
      </c>
      <c r="B318" s="5" t="s">
        <v>301</v>
      </c>
      <c r="C318" s="87"/>
      <c r="D318" s="14">
        <v>215.12</v>
      </c>
      <c r="E318" s="23">
        <f t="shared" si="20"/>
        <v>107.56</v>
      </c>
      <c r="F318" s="23">
        <f t="shared" si="21"/>
        <v>107.56</v>
      </c>
      <c r="G318" s="37"/>
    </row>
    <row r="319" spans="1:7" ht="22.5" customHeight="1">
      <c r="A319" s="94">
        <f t="shared" si="19"/>
        <v>189</v>
      </c>
      <c r="B319" s="5" t="s">
        <v>302</v>
      </c>
      <c r="C319" s="87"/>
      <c r="D319" s="14">
        <v>12.73</v>
      </c>
      <c r="E319" s="23">
        <f t="shared" si="20"/>
        <v>6.3650000000000002</v>
      </c>
      <c r="F319" s="23">
        <f t="shared" si="21"/>
        <v>6.3650000000000002</v>
      </c>
      <c r="G319" s="37"/>
    </row>
    <row r="320" spans="1:7" ht="15" customHeight="1">
      <c r="A320" s="94">
        <f t="shared" si="19"/>
        <v>190</v>
      </c>
      <c r="B320" s="5" t="s">
        <v>303</v>
      </c>
      <c r="C320" s="87"/>
      <c r="D320" s="14">
        <v>12.73</v>
      </c>
      <c r="E320" s="23">
        <f t="shared" si="20"/>
        <v>6.3650000000000002</v>
      </c>
      <c r="F320" s="23">
        <f t="shared" si="21"/>
        <v>6.3650000000000002</v>
      </c>
      <c r="G320" s="37"/>
    </row>
    <row r="321" spans="1:7" ht="15" customHeight="1">
      <c r="A321" s="94">
        <f t="shared" si="19"/>
        <v>191</v>
      </c>
      <c r="B321" s="5" t="s">
        <v>304</v>
      </c>
      <c r="C321" s="87"/>
      <c r="D321" s="14">
        <v>25.46</v>
      </c>
      <c r="E321" s="23">
        <f t="shared" si="20"/>
        <v>12.73</v>
      </c>
      <c r="F321" s="23">
        <f t="shared" si="21"/>
        <v>12.73</v>
      </c>
      <c r="G321" s="37"/>
    </row>
    <row r="322" spans="1:7" ht="15" customHeight="1">
      <c r="A322" s="94">
        <f t="shared" si="19"/>
        <v>192</v>
      </c>
      <c r="B322" s="5" t="s">
        <v>305</v>
      </c>
      <c r="C322" s="87"/>
      <c r="D322" s="14">
        <v>50.9</v>
      </c>
      <c r="E322" s="23">
        <f t="shared" si="20"/>
        <v>25.45</v>
      </c>
      <c r="F322" s="23">
        <f t="shared" si="21"/>
        <v>25.45</v>
      </c>
      <c r="G322" s="37"/>
    </row>
    <row r="323" spans="1:7" ht="15" customHeight="1">
      <c r="A323" s="94">
        <f t="shared" si="19"/>
        <v>193</v>
      </c>
      <c r="B323" s="5" t="s">
        <v>306</v>
      </c>
      <c r="C323" s="87"/>
      <c r="D323" s="14">
        <v>6.36</v>
      </c>
      <c r="E323" s="23">
        <f t="shared" si="20"/>
        <v>3.18</v>
      </c>
      <c r="F323" s="23">
        <f t="shared" si="21"/>
        <v>3.18</v>
      </c>
      <c r="G323" s="37"/>
    </row>
    <row r="324" spans="1:7" ht="15" customHeight="1">
      <c r="A324" s="94">
        <f t="shared" si="19"/>
        <v>194</v>
      </c>
      <c r="B324" s="5" t="s">
        <v>307</v>
      </c>
      <c r="C324" s="87"/>
      <c r="D324" s="14">
        <v>38.19</v>
      </c>
      <c r="E324" s="23">
        <f t="shared" si="20"/>
        <v>19.094999999999999</v>
      </c>
      <c r="F324" s="23">
        <f t="shared" si="21"/>
        <v>19.094999999999999</v>
      </c>
      <c r="G324" s="37"/>
    </row>
    <row r="325" spans="1:7" ht="15" customHeight="1">
      <c r="A325" s="94">
        <f t="shared" ref="A325:A388" si="22">A324+1</f>
        <v>195</v>
      </c>
      <c r="B325" s="5" t="s">
        <v>308</v>
      </c>
      <c r="C325" s="87"/>
      <c r="D325" s="14">
        <v>12.73</v>
      </c>
      <c r="E325" s="23">
        <f t="shared" ref="E325:E388" si="23">D325/2</f>
        <v>6.3650000000000002</v>
      </c>
      <c r="F325" s="23">
        <f t="shared" ref="F325:F388" si="24">D325-E325</f>
        <v>6.3650000000000002</v>
      </c>
      <c r="G325" s="37"/>
    </row>
    <row r="326" spans="1:7" ht="15" customHeight="1">
      <c r="A326" s="94">
        <f t="shared" si="22"/>
        <v>196</v>
      </c>
      <c r="B326" s="5" t="s">
        <v>309</v>
      </c>
      <c r="C326" s="87"/>
      <c r="D326" s="14">
        <v>50.9</v>
      </c>
      <c r="E326" s="23">
        <f t="shared" si="23"/>
        <v>25.45</v>
      </c>
      <c r="F326" s="23">
        <f t="shared" si="24"/>
        <v>25.45</v>
      </c>
      <c r="G326" s="37"/>
    </row>
    <row r="327" spans="1:7" ht="15" customHeight="1">
      <c r="A327" s="94">
        <f t="shared" si="22"/>
        <v>197</v>
      </c>
      <c r="B327" s="5" t="s">
        <v>310</v>
      </c>
      <c r="C327" s="87"/>
      <c r="D327" s="14">
        <v>6.36</v>
      </c>
      <c r="E327" s="23">
        <f t="shared" si="23"/>
        <v>3.18</v>
      </c>
      <c r="F327" s="23">
        <f t="shared" si="24"/>
        <v>3.18</v>
      </c>
      <c r="G327" s="37"/>
    </row>
    <row r="328" spans="1:7" ht="15" customHeight="1">
      <c r="A328" s="94">
        <f t="shared" si="22"/>
        <v>198</v>
      </c>
      <c r="B328" s="5" t="s">
        <v>311</v>
      </c>
      <c r="C328" s="87"/>
      <c r="D328" s="14">
        <v>6.36</v>
      </c>
      <c r="E328" s="23">
        <f t="shared" si="23"/>
        <v>3.18</v>
      </c>
      <c r="F328" s="23">
        <f t="shared" si="24"/>
        <v>3.18</v>
      </c>
      <c r="G328" s="37"/>
    </row>
    <row r="329" spans="1:7" ht="15" customHeight="1">
      <c r="A329" s="94">
        <f t="shared" si="22"/>
        <v>199</v>
      </c>
      <c r="B329" s="5" t="s">
        <v>312</v>
      </c>
      <c r="C329" s="87"/>
      <c r="D329" s="14">
        <v>25.46</v>
      </c>
      <c r="E329" s="23">
        <f t="shared" si="23"/>
        <v>12.73</v>
      </c>
      <c r="F329" s="23">
        <f t="shared" si="24"/>
        <v>12.73</v>
      </c>
      <c r="G329" s="37"/>
    </row>
    <row r="330" spans="1:7" ht="15" customHeight="1">
      <c r="A330" s="94">
        <f t="shared" si="22"/>
        <v>200</v>
      </c>
      <c r="B330" s="5" t="s">
        <v>313</v>
      </c>
      <c r="C330" s="87"/>
      <c r="D330" s="14">
        <v>140.02000000000001</v>
      </c>
      <c r="E330" s="23">
        <f t="shared" si="23"/>
        <v>70.010000000000005</v>
      </c>
      <c r="F330" s="23">
        <f t="shared" si="24"/>
        <v>70.010000000000005</v>
      </c>
      <c r="G330" s="37"/>
    </row>
    <row r="331" spans="1:7" ht="15" customHeight="1">
      <c r="A331" s="94">
        <f t="shared" si="22"/>
        <v>201</v>
      </c>
      <c r="B331" s="5" t="s">
        <v>314</v>
      </c>
      <c r="C331" s="87"/>
      <c r="D331" s="14">
        <v>12.73</v>
      </c>
      <c r="E331" s="23">
        <f t="shared" si="23"/>
        <v>6.3650000000000002</v>
      </c>
      <c r="F331" s="23">
        <f t="shared" si="24"/>
        <v>6.3650000000000002</v>
      </c>
      <c r="G331" s="37"/>
    </row>
    <row r="332" spans="1:7" ht="15" customHeight="1">
      <c r="A332" s="94">
        <f t="shared" si="22"/>
        <v>202</v>
      </c>
      <c r="B332" s="5" t="s">
        <v>315</v>
      </c>
      <c r="C332" s="87"/>
      <c r="D332" s="14">
        <v>7.64</v>
      </c>
      <c r="E332" s="23">
        <f t="shared" si="23"/>
        <v>3.82</v>
      </c>
      <c r="F332" s="23">
        <f t="shared" si="24"/>
        <v>3.82</v>
      </c>
      <c r="G332" s="37"/>
    </row>
    <row r="333" spans="1:7" ht="15" customHeight="1">
      <c r="A333" s="94">
        <f t="shared" si="22"/>
        <v>203</v>
      </c>
      <c r="B333" s="5" t="s">
        <v>316</v>
      </c>
      <c r="C333" s="87"/>
      <c r="D333" s="14">
        <v>25.45</v>
      </c>
      <c r="E333" s="23">
        <f t="shared" si="23"/>
        <v>12.725</v>
      </c>
      <c r="F333" s="23">
        <f t="shared" si="24"/>
        <v>12.725</v>
      </c>
      <c r="G333" s="37"/>
    </row>
    <row r="334" spans="1:7" ht="15" customHeight="1">
      <c r="A334" s="94">
        <f t="shared" si="22"/>
        <v>204</v>
      </c>
      <c r="B334" s="5" t="s">
        <v>317</v>
      </c>
      <c r="C334" s="87"/>
      <c r="D334" s="14">
        <v>12.73</v>
      </c>
      <c r="E334" s="23">
        <f t="shared" si="23"/>
        <v>6.3650000000000002</v>
      </c>
      <c r="F334" s="23">
        <f t="shared" si="24"/>
        <v>6.3650000000000002</v>
      </c>
      <c r="G334" s="37"/>
    </row>
    <row r="335" spans="1:7" ht="15" customHeight="1">
      <c r="A335" s="94">
        <f t="shared" si="22"/>
        <v>205</v>
      </c>
      <c r="B335" s="5" t="s">
        <v>318</v>
      </c>
      <c r="C335" s="87"/>
      <c r="D335" s="14">
        <v>63.64</v>
      </c>
      <c r="E335" s="23">
        <f t="shared" si="23"/>
        <v>31.82</v>
      </c>
      <c r="F335" s="23">
        <f t="shared" si="24"/>
        <v>31.82</v>
      </c>
      <c r="G335" s="37"/>
    </row>
    <row r="336" spans="1:7" ht="15" customHeight="1">
      <c r="A336" s="94">
        <f t="shared" si="22"/>
        <v>206</v>
      </c>
      <c r="B336" s="5" t="s">
        <v>319</v>
      </c>
      <c r="C336" s="87"/>
      <c r="D336" s="14">
        <v>76.38</v>
      </c>
      <c r="E336" s="23">
        <f t="shared" si="23"/>
        <v>38.19</v>
      </c>
      <c r="F336" s="23">
        <f t="shared" si="24"/>
        <v>38.19</v>
      </c>
      <c r="G336" s="37"/>
    </row>
    <row r="337" spans="1:7" ht="15" customHeight="1">
      <c r="A337" s="94">
        <f t="shared" si="22"/>
        <v>207</v>
      </c>
      <c r="B337" s="5" t="s">
        <v>320</v>
      </c>
      <c r="C337" s="87"/>
      <c r="D337" s="14">
        <v>59.81</v>
      </c>
      <c r="E337" s="23">
        <f t="shared" si="23"/>
        <v>29.905000000000001</v>
      </c>
      <c r="F337" s="23">
        <f t="shared" si="24"/>
        <v>29.905000000000001</v>
      </c>
      <c r="G337" s="37"/>
    </row>
    <row r="338" spans="1:7" ht="15" customHeight="1">
      <c r="A338" s="94">
        <f t="shared" si="22"/>
        <v>208</v>
      </c>
      <c r="B338" s="5" t="s">
        <v>321</v>
      </c>
      <c r="C338" s="87"/>
      <c r="D338" s="14">
        <v>131.12</v>
      </c>
      <c r="E338" s="23">
        <f t="shared" si="23"/>
        <v>65.56</v>
      </c>
      <c r="F338" s="23">
        <f t="shared" si="24"/>
        <v>65.56</v>
      </c>
      <c r="G338" s="37"/>
    </row>
    <row r="339" spans="1:7" ht="15" customHeight="1">
      <c r="A339" s="94">
        <f t="shared" si="22"/>
        <v>209</v>
      </c>
      <c r="B339" s="5" t="s">
        <v>322</v>
      </c>
      <c r="C339" s="87"/>
      <c r="D339" s="14">
        <v>11.47</v>
      </c>
      <c r="E339" s="23">
        <f t="shared" si="23"/>
        <v>5.7350000000000003</v>
      </c>
      <c r="F339" s="23">
        <f t="shared" si="24"/>
        <v>5.7350000000000003</v>
      </c>
      <c r="G339" s="37"/>
    </row>
    <row r="340" spans="1:7" ht="15" customHeight="1">
      <c r="A340" s="94">
        <f t="shared" si="22"/>
        <v>210</v>
      </c>
      <c r="B340" s="5" t="s">
        <v>323</v>
      </c>
      <c r="C340" s="87"/>
      <c r="D340" s="14">
        <v>50.9</v>
      </c>
      <c r="E340" s="23">
        <f t="shared" si="23"/>
        <v>25.45</v>
      </c>
      <c r="F340" s="23">
        <f t="shared" si="24"/>
        <v>25.45</v>
      </c>
      <c r="G340" s="37"/>
    </row>
    <row r="341" spans="1:7" ht="24.75" customHeight="1">
      <c r="A341" s="94">
        <f t="shared" si="22"/>
        <v>211</v>
      </c>
      <c r="B341" s="5" t="s">
        <v>324</v>
      </c>
      <c r="C341" s="87"/>
      <c r="D341" s="14">
        <v>20.37</v>
      </c>
      <c r="E341" s="23">
        <f t="shared" si="23"/>
        <v>10.185</v>
      </c>
      <c r="F341" s="23">
        <f t="shared" si="24"/>
        <v>10.185</v>
      </c>
      <c r="G341" s="37"/>
    </row>
    <row r="342" spans="1:7" ht="24.75" customHeight="1">
      <c r="A342" s="94">
        <f t="shared" si="22"/>
        <v>212</v>
      </c>
      <c r="B342" s="5" t="s">
        <v>325</v>
      </c>
      <c r="C342" s="87"/>
      <c r="D342" s="14">
        <v>101.83</v>
      </c>
      <c r="E342" s="23">
        <f t="shared" si="23"/>
        <v>50.914999999999999</v>
      </c>
      <c r="F342" s="23">
        <f t="shared" si="24"/>
        <v>50.914999999999999</v>
      </c>
      <c r="G342" s="37"/>
    </row>
    <row r="343" spans="1:7" ht="24.75" customHeight="1">
      <c r="A343" s="94">
        <f t="shared" si="22"/>
        <v>213</v>
      </c>
      <c r="B343" s="5" t="s">
        <v>326</v>
      </c>
      <c r="C343" s="87"/>
      <c r="D343" s="14">
        <v>12.73</v>
      </c>
      <c r="E343" s="23">
        <f t="shared" si="23"/>
        <v>6.3650000000000002</v>
      </c>
      <c r="F343" s="23">
        <f t="shared" si="24"/>
        <v>6.3650000000000002</v>
      </c>
      <c r="G343" s="37"/>
    </row>
    <row r="344" spans="1:7" ht="15" customHeight="1">
      <c r="A344" s="94">
        <f t="shared" si="22"/>
        <v>214</v>
      </c>
      <c r="B344" s="5" t="s">
        <v>327</v>
      </c>
      <c r="C344" s="87"/>
      <c r="D344" s="14">
        <v>6.42</v>
      </c>
      <c r="E344" s="23">
        <f t="shared" si="23"/>
        <v>3.21</v>
      </c>
      <c r="F344" s="23">
        <f t="shared" si="24"/>
        <v>3.21</v>
      </c>
      <c r="G344" s="37"/>
    </row>
    <row r="345" spans="1:7" ht="15" customHeight="1">
      <c r="A345" s="94">
        <f t="shared" si="22"/>
        <v>215</v>
      </c>
      <c r="B345" s="5" t="s">
        <v>328</v>
      </c>
      <c r="C345" s="87"/>
      <c r="D345" s="14">
        <v>6.36</v>
      </c>
      <c r="E345" s="23">
        <f t="shared" si="23"/>
        <v>3.18</v>
      </c>
      <c r="F345" s="23">
        <f t="shared" si="24"/>
        <v>3.18</v>
      </c>
      <c r="G345" s="37"/>
    </row>
    <row r="346" spans="1:7" ht="15" customHeight="1">
      <c r="A346" s="94">
        <f t="shared" si="22"/>
        <v>216</v>
      </c>
      <c r="B346" s="5" t="s">
        <v>329</v>
      </c>
      <c r="C346" s="87"/>
      <c r="D346" s="14">
        <v>12.73</v>
      </c>
      <c r="E346" s="23">
        <f t="shared" si="23"/>
        <v>6.3650000000000002</v>
      </c>
      <c r="F346" s="23">
        <f t="shared" si="24"/>
        <v>6.3650000000000002</v>
      </c>
      <c r="G346" s="37"/>
    </row>
    <row r="347" spans="1:7" ht="15" customHeight="1">
      <c r="A347" s="94">
        <f t="shared" si="22"/>
        <v>217</v>
      </c>
      <c r="B347" s="5" t="s">
        <v>330</v>
      </c>
      <c r="C347" s="87"/>
      <c r="D347" s="14">
        <v>3.83</v>
      </c>
      <c r="E347" s="23">
        <f t="shared" si="23"/>
        <v>1.915</v>
      </c>
      <c r="F347" s="23">
        <f t="shared" si="24"/>
        <v>1.915</v>
      </c>
      <c r="G347" s="37"/>
    </row>
    <row r="348" spans="1:7" ht="15" customHeight="1">
      <c r="A348" s="94">
        <f t="shared" si="22"/>
        <v>218</v>
      </c>
      <c r="B348" s="5" t="s">
        <v>331</v>
      </c>
      <c r="C348" s="87"/>
      <c r="D348" s="14">
        <v>7.64</v>
      </c>
      <c r="E348" s="23">
        <f t="shared" si="23"/>
        <v>3.82</v>
      </c>
      <c r="F348" s="23">
        <f t="shared" si="24"/>
        <v>3.82</v>
      </c>
      <c r="G348" s="37"/>
    </row>
    <row r="349" spans="1:7" ht="15" customHeight="1">
      <c r="A349" s="94">
        <f t="shared" si="22"/>
        <v>219</v>
      </c>
      <c r="B349" s="5" t="s">
        <v>332</v>
      </c>
      <c r="C349" s="87"/>
      <c r="D349" s="14">
        <v>12.73</v>
      </c>
      <c r="E349" s="23">
        <f t="shared" si="23"/>
        <v>6.3650000000000002</v>
      </c>
      <c r="F349" s="23">
        <f t="shared" si="24"/>
        <v>6.3650000000000002</v>
      </c>
      <c r="G349" s="37"/>
    </row>
    <row r="350" spans="1:7" ht="15" customHeight="1">
      <c r="A350" s="94">
        <f t="shared" si="22"/>
        <v>220</v>
      </c>
      <c r="B350" s="5" t="s">
        <v>333</v>
      </c>
      <c r="C350" s="87"/>
      <c r="D350" s="14">
        <v>413.68</v>
      </c>
      <c r="E350" s="23">
        <f t="shared" si="23"/>
        <v>206.84</v>
      </c>
      <c r="F350" s="23">
        <f t="shared" si="24"/>
        <v>206.84</v>
      </c>
      <c r="G350" s="37"/>
    </row>
    <row r="351" spans="1:7" ht="15" customHeight="1">
      <c r="A351" s="94">
        <f t="shared" si="22"/>
        <v>221</v>
      </c>
      <c r="B351" s="5" t="s">
        <v>334</v>
      </c>
      <c r="C351" s="87"/>
      <c r="D351" s="14">
        <v>827.36</v>
      </c>
      <c r="E351" s="23">
        <f t="shared" si="23"/>
        <v>413.68</v>
      </c>
      <c r="F351" s="23">
        <f t="shared" si="24"/>
        <v>413.68</v>
      </c>
      <c r="G351" s="37"/>
    </row>
    <row r="352" spans="1:7" ht="15" customHeight="1">
      <c r="A352" s="94">
        <f t="shared" si="22"/>
        <v>222</v>
      </c>
      <c r="B352" s="5" t="s">
        <v>335</v>
      </c>
      <c r="C352" s="87"/>
      <c r="D352" s="14">
        <v>720.44</v>
      </c>
      <c r="E352" s="23">
        <f t="shared" si="23"/>
        <v>360.22</v>
      </c>
      <c r="F352" s="23">
        <f t="shared" si="24"/>
        <v>360.22</v>
      </c>
      <c r="G352" s="37"/>
    </row>
    <row r="353" spans="1:7" ht="15" customHeight="1">
      <c r="A353" s="94">
        <f t="shared" si="22"/>
        <v>223</v>
      </c>
      <c r="B353" s="5" t="s">
        <v>336</v>
      </c>
      <c r="C353" s="87"/>
      <c r="D353" s="14">
        <v>63.64</v>
      </c>
      <c r="E353" s="23">
        <f t="shared" si="23"/>
        <v>31.82</v>
      </c>
      <c r="F353" s="23">
        <f t="shared" si="24"/>
        <v>31.82</v>
      </c>
      <c r="G353" s="37"/>
    </row>
    <row r="354" spans="1:7" ht="15" customHeight="1">
      <c r="A354" s="94">
        <f t="shared" si="22"/>
        <v>224</v>
      </c>
      <c r="B354" s="5" t="s">
        <v>337</v>
      </c>
      <c r="C354" s="87"/>
      <c r="D354" s="14">
        <v>63.64</v>
      </c>
      <c r="E354" s="23">
        <f t="shared" si="23"/>
        <v>31.82</v>
      </c>
      <c r="F354" s="23">
        <f t="shared" si="24"/>
        <v>31.82</v>
      </c>
      <c r="G354" s="37"/>
    </row>
    <row r="355" spans="1:7" ht="15" customHeight="1">
      <c r="A355" s="94">
        <f t="shared" si="22"/>
        <v>225</v>
      </c>
      <c r="B355" s="5" t="s">
        <v>18</v>
      </c>
      <c r="C355" s="87"/>
      <c r="D355" s="14">
        <v>10.18</v>
      </c>
      <c r="E355" s="23">
        <f t="shared" si="23"/>
        <v>5.09</v>
      </c>
      <c r="F355" s="23">
        <f t="shared" si="24"/>
        <v>5.09</v>
      </c>
      <c r="G355" s="37"/>
    </row>
    <row r="356" spans="1:7" ht="15" customHeight="1">
      <c r="A356" s="94">
        <f t="shared" si="22"/>
        <v>226</v>
      </c>
      <c r="B356" s="5" t="s">
        <v>338</v>
      </c>
      <c r="C356" s="87"/>
      <c r="D356" s="14">
        <v>22.89</v>
      </c>
      <c r="E356" s="23">
        <f t="shared" si="23"/>
        <v>11.445</v>
      </c>
      <c r="F356" s="23">
        <f t="shared" si="24"/>
        <v>11.445</v>
      </c>
      <c r="G356" s="37"/>
    </row>
    <row r="357" spans="1:7" ht="15" customHeight="1">
      <c r="A357" s="94">
        <f t="shared" si="22"/>
        <v>227</v>
      </c>
      <c r="B357" s="5" t="s">
        <v>339</v>
      </c>
      <c r="C357" s="87"/>
      <c r="D357" s="14">
        <v>12.62</v>
      </c>
      <c r="E357" s="23">
        <f t="shared" si="23"/>
        <v>6.31</v>
      </c>
      <c r="F357" s="23">
        <f t="shared" si="24"/>
        <v>6.31</v>
      </c>
      <c r="G357" s="37"/>
    </row>
    <row r="358" spans="1:7" ht="15" customHeight="1">
      <c r="A358" s="94">
        <f t="shared" si="22"/>
        <v>228</v>
      </c>
      <c r="B358" s="5" t="s">
        <v>340</v>
      </c>
      <c r="C358" s="87"/>
      <c r="D358" s="14">
        <v>8.68</v>
      </c>
      <c r="E358" s="23">
        <f t="shared" si="23"/>
        <v>4.34</v>
      </c>
      <c r="F358" s="23">
        <f t="shared" si="24"/>
        <v>4.34</v>
      </c>
      <c r="G358" s="37"/>
    </row>
    <row r="359" spans="1:7" ht="15" customHeight="1">
      <c r="A359" s="94">
        <f t="shared" si="22"/>
        <v>229</v>
      </c>
      <c r="B359" s="5" t="s">
        <v>341</v>
      </c>
      <c r="C359" s="87"/>
      <c r="D359" s="14">
        <v>7.64</v>
      </c>
      <c r="E359" s="23">
        <f t="shared" si="23"/>
        <v>3.82</v>
      </c>
      <c r="F359" s="23">
        <f t="shared" si="24"/>
        <v>3.82</v>
      </c>
      <c r="G359" s="37"/>
    </row>
    <row r="360" spans="1:7" ht="15" customHeight="1">
      <c r="A360" s="94">
        <f t="shared" si="22"/>
        <v>230</v>
      </c>
      <c r="B360" s="5" t="s">
        <v>342</v>
      </c>
      <c r="C360" s="87"/>
      <c r="D360" s="14">
        <v>12.73</v>
      </c>
      <c r="E360" s="23">
        <f t="shared" si="23"/>
        <v>6.3650000000000002</v>
      </c>
      <c r="F360" s="23">
        <f t="shared" si="24"/>
        <v>6.3650000000000002</v>
      </c>
      <c r="G360" s="37"/>
    </row>
    <row r="361" spans="1:7" ht="15" customHeight="1">
      <c r="A361" s="94">
        <f t="shared" si="22"/>
        <v>231</v>
      </c>
      <c r="B361" s="5" t="s">
        <v>343</v>
      </c>
      <c r="C361" s="87"/>
      <c r="D361" s="14">
        <v>89.11</v>
      </c>
      <c r="E361" s="23">
        <f t="shared" si="23"/>
        <v>44.555</v>
      </c>
      <c r="F361" s="23">
        <f t="shared" si="24"/>
        <v>44.555</v>
      </c>
      <c r="G361" s="37"/>
    </row>
    <row r="362" spans="1:7" ht="15" customHeight="1">
      <c r="A362" s="94">
        <f t="shared" si="22"/>
        <v>232</v>
      </c>
      <c r="B362" s="5" t="s">
        <v>344</v>
      </c>
      <c r="C362" s="87"/>
      <c r="D362" s="14">
        <v>208</v>
      </c>
      <c r="E362" s="23">
        <f t="shared" si="23"/>
        <v>104</v>
      </c>
      <c r="F362" s="23">
        <f t="shared" si="24"/>
        <v>104</v>
      </c>
      <c r="G362" s="37"/>
    </row>
    <row r="363" spans="1:7" ht="15" customHeight="1">
      <c r="A363" s="94">
        <f t="shared" si="22"/>
        <v>233</v>
      </c>
      <c r="B363" s="5" t="s">
        <v>345</v>
      </c>
      <c r="C363" s="87"/>
      <c r="D363" s="14">
        <v>650</v>
      </c>
      <c r="E363" s="23">
        <f t="shared" si="23"/>
        <v>325</v>
      </c>
      <c r="F363" s="23">
        <f t="shared" si="24"/>
        <v>325</v>
      </c>
      <c r="G363" s="37"/>
    </row>
    <row r="364" spans="1:7" ht="15" customHeight="1">
      <c r="A364" s="94">
        <f t="shared" si="22"/>
        <v>234</v>
      </c>
      <c r="B364" s="5" t="s">
        <v>346</v>
      </c>
      <c r="C364" s="87"/>
      <c r="D364" s="14">
        <v>241</v>
      </c>
      <c r="E364" s="23">
        <f t="shared" si="23"/>
        <v>120.5</v>
      </c>
      <c r="F364" s="23">
        <f t="shared" si="24"/>
        <v>120.5</v>
      </c>
      <c r="G364" s="37"/>
    </row>
    <row r="365" spans="1:7" ht="15" customHeight="1">
      <c r="A365" s="94">
        <f t="shared" si="22"/>
        <v>235</v>
      </c>
      <c r="B365" s="5" t="s">
        <v>347</v>
      </c>
      <c r="C365" s="87"/>
      <c r="D365" s="14">
        <v>321</v>
      </c>
      <c r="E365" s="23">
        <f t="shared" si="23"/>
        <v>160.5</v>
      </c>
      <c r="F365" s="23">
        <f t="shared" si="24"/>
        <v>160.5</v>
      </c>
      <c r="G365" s="37"/>
    </row>
    <row r="366" spans="1:7" ht="15" customHeight="1">
      <c r="A366" s="94">
        <f t="shared" si="22"/>
        <v>236</v>
      </c>
      <c r="B366" s="5" t="s">
        <v>348</v>
      </c>
      <c r="C366" s="87"/>
      <c r="D366" s="14">
        <v>303</v>
      </c>
      <c r="E366" s="23">
        <f t="shared" si="23"/>
        <v>151.5</v>
      </c>
      <c r="F366" s="23">
        <f t="shared" si="24"/>
        <v>151.5</v>
      </c>
      <c r="G366" s="37"/>
    </row>
    <row r="367" spans="1:7" ht="15" customHeight="1">
      <c r="A367" s="94">
        <f t="shared" si="22"/>
        <v>237</v>
      </c>
      <c r="B367" s="5" t="s">
        <v>349</v>
      </c>
      <c r="C367" s="87"/>
      <c r="D367" s="14">
        <v>856</v>
      </c>
      <c r="E367" s="23">
        <f t="shared" si="23"/>
        <v>428</v>
      </c>
      <c r="F367" s="23">
        <f t="shared" si="24"/>
        <v>428</v>
      </c>
      <c r="G367" s="37"/>
    </row>
    <row r="368" spans="1:7" ht="15" customHeight="1">
      <c r="A368" s="94">
        <f t="shared" si="22"/>
        <v>238</v>
      </c>
      <c r="B368" s="5" t="s">
        <v>350</v>
      </c>
      <c r="C368" s="87"/>
      <c r="D368" s="14">
        <v>404</v>
      </c>
      <c r="E368" s="23">
        <f t="shared" si="23"/>
        <v>202</v>
      </c>
      <c r="F368" s="23">
        <f t="shared" si="24"/>
        <v>202</v>
      </c>
      <c r="G368" s="37"/>
    </row>
    <row r="369" spans="1:7" ht="15" customHeight="1">
      <c r="A369" s="94">
        <f t="shared" si="22"/>
        <v>239</v>
      </c>
      <c r="B369" s="5" t="s">
        <v>351</v>
      </c>
      <c r="C369" s="87"/>
      <c r="D369" s="14">
        <v>350</v>
      </c>
      <c r="E369" s="23">
        <f t="shared" si="23"/>
        <v>175</v>
      </c>
      <c r="F369" s="23">
        <f t="shared" si="24"/>
        <v>175</v>
      </c>
      <c r="G369" s="37"/>
    </row>
    <row r="370" spans="1:7" ht="15" customHeight="1">
      <c r="A370" s="94">
        <f t="shared" si="22"/>
        <v>240</v>
      </c>
      <c r="B370" s="5" t="s">
        <v>352</v>
      </c>
      <c r="C370" s="87"/>
      <c r="D370" s="14">
        <v>16</v>
      </c>
      <c r="E370" s="23">
        <f t="shared" si="23"/>
        <v>8</v>
      </c>
      <c r="F370" s="23">
        <f t="shared" si="24"/>
        <v>8</v>
      </c>
      <c r="G370" s="37"/>
    </row>
    <row r="371" spans="1:7" ht="15" customHeight="1">
      <c r="A371" s="94">
        <f t="shared" si="22"/>
        <v>241</v>
      </c>
      <c r="B371" s="5" t="s">
        <v>353</v>
      </c>
      <c r="C371" s="87"/>
      <c r="D371" s="14">
        <v>9</v>
      </c>
      <c r="E371" s="23">
        <f t="shared" si="23"/>
        <v>4.5</v>
      </c>
      <c r="F371" s="23">
        <f t="shared" si="24"/>
        <v>4.5</v>
      </c>
      <c r="G371" s="37"/>
    </row>
    <row r="372" spans="1:7" ht="15" customHeight="1">
      <c r="A372" s="94">
        <f t="shared" si="22"/>
        <v>242</v>
      </c>
      <c r="B372" s="5" t="s">
        <v>283</v>
      </c>
      <c r="C372" s="87"/>
      <c r="D372" s="14">
        <v>12</v>
      </c>
      <c r="E372" s="23">
        <f t="shared" si="23"/>
        <v>6</v>
      </c>
      <c r="F372" s="23">
        <f t="shared" si="24"/>
        <v>6</v>
      </c>
      <c r="G372" s="37"/>
    </row>
    <row r="373" spans="1:7" ht="15" customHeight="1">
      <c r="A373" s="94">
        <f t="shared" si="22"/>
        <v>243</v>
      </c>
      <c r="B373" s="5" t="s">
        <v>354</v>
      </c>
      <c r="C373" s="87"/>
      <c r="D373" s="14">
        <v>24</v>
      </c>
      <c r="E373" s="23">
        <f t="shared" si="23"/>
        <v>12</v>
      </c>
      <c r="F373" s="23">
        <f t="shared" si="24"/>
        <v>12</v>
      </c>
      <c r="G373" s="37"/>
    </row>
    <row r="374" spans="1:7" ht="15" customHeight="1">
      <c r="A374" s="94">
        <f t="shared" si="22"/>
        <v>244</v>
      </c>
      <c r="B374" s="5" t="s">
        <v>355</v>
      </c>
      <c r="C374" s="87"/>
      <c r="D374" s="14">
        <v>9</v>
      </c>
      <c r="E374" s="23">
        <f t="shared" si="23"/>
        <v>4.5</v>
      </c>
      <c r="F374" s="23">
        <f t="shared" si="24"/>
        <v>4.5</v>
      </c>
      <c r="G374" s="37"/>
    </row>
    <row r="375" spans="1:7" ht="15" customHeight="1">
      <c r="A375" s="94">
        <f t="shared" si="22"/>
        <v>245</v>
      </c>
      <c r="B375" s="5" t="s">
        <v>356</v>
      </c>
      <c r="C375" s="87"/>
      <c r="D375" s="14">
        <v>18</v>
      </c>
      <c r="E375" s="23">
        <f t="shared" si="23"/>
        <v>9</v>
      </c>
      <c r="F375" s="23">
        <f t="shared" si="24"/>
        <v>9</v>
      </c>
      <c r="G375" s="37"/>
    </row>
    <row r="376" spans="1:7" ht="15" customHeight="1">
      <c r="A376" s="94">
        <f t="shared" si="22"/>
        <v>246</v>
      </c>
      <c r="B376" s="5" t="s">
        <v>357</v>
      </c>
      <c r="C376" s="87"/>
      <c r="D376" s="14">
        <v>15</v>
      </c>
      <c r="E376" s="23">
        <f t="shared" si="23"/>
        <v>7.5</v>
      </c>
      <c r="F376" s="23">
        <f t="shared" si="24"/>
        <v>7.5</v>
      </c>
      <c r="G376" s="37"/>
    </row>
    <row r="377" spans="1:7" ht="15" customHeight="1">
      <c r="A377" s="94">
        <f t="shared" si="22"/>
        <v>247</v>
      </c>
      <c r="B377" s="5" t="s">
        <v>358</v>
      </c>
      <c r="C377" s="87"/>
      <c r="D377" s="14">
        <v>24</v>
      </c>
      <c r="E377" s="23">
        <f t="shared" si="23"/>
        <v>12</v>
      </c>
      <c r="F377" s="23">
        <f t="shared" si="24"/>
        <v>12</v>
      </c>
      <c r="G377" s="37"/>
    </row>
    <row r="378" spans="1:7" ht="15" customHeight="1">
      <c r="A378" s="94">
        <f t="shared" si="22"/>
        <v>248</v>
      </c>
      <c r="B378" s="5" t="s">
        <v>359</v>
      </c>
      <c r="C378" s="87"/>
      <c r="D378" s="14">
        <v>4</v>
      </c>
      <c r="E378" s="23">
        <f t="shared" si="23"/>
        <v>2</v>
      </c>
      <c r="F378" s="23">
        <f t="shared" si="24"/>
        <v>2</v>
      </c>
      <c r="G378" s="37"/>
    </row>
    <row r="379" spans="1:7" ht="15" customHeight="1">
      <c r="A379" s="94">
        <f t="shared" si="22"/>
        <v>249</v>
      </c>
      <c r="B379" s="5" t="s">
        <v>360</v>
      </c>
      <c r="C379" s="87"/>
      <c r="D379" s="14">
        <v>14</v>
      </c>
      <c r="E379" s="23">
        <f t="shared" si="23"/>
        <v>7</v>
      </c>
      <c r="F379" s="23">
        <f t="shared" si="24"/>
        <v>7</v>
      </c>
      <c r="G379" s="37"/>
    </row>
    <row r="380" spans="1:7" ht="22.5" customHeight="1">
      <c r="A380" s="94">
        <f t="shared" si="22"/>
        <v>250</v>
      </c>
      <c r="B380" s="5" t="s">
        <v>361</v>
      </c>
      <c r="C380" s="87"/>
      <c r="D380" s="14">
        <v>12</v>
      </c>
      <c r="E380" s="23">
        <f t="shared" si="23"/>
        <v>6</v>
      </c>
      <c r="F380" s="23">
        <f t="shared" si="24"/>
        <v>6</v>
      </c>
      <c r="G380" s="37"/>
    </row>
    <row r="381" spans="1:7" ht="15" customHeight="1">
      <c r="A381" s="94">
        <f t="shared" si="22"/>
        <v>251</v>
      </c>
      <c r="B381" s="5" t="s">
        <v>362</v>
      </c>
      <c r="C381" s="87"/>
      <c r="D381" s="14">
        <v>3</v>
      </c>
      <c r="E381" s="23">
        <f t="shared" si="23"/>
        <v>1.5</v>
      </c>
      <c r="F381" s="23">
        <f t="shared" si="24"/>
        <v>1.5</v>
      </c>
      <c r="G381" s="37"/>
    </row>
    <row r="382" spans="1:7" ht="15" customHeight="1">
      <c r="A382" s="94">
        <f t="shared" si="22"/>
        <v>252</v>
      </c>
      <c r="B382" s="5" t="s">
        <v>363</v>
      </c>
      <c r="C382" s="87"/>
      <c r="D382" s="14">
        <v>2</v>
      </c>
      <c r="E382" s="23">
        <f t="shared" si="23"/>
        <v>1</v>
      </c>
      <c r="F382" s="23">
        <f t="shared" si="24"/>
        <v>1</v>
      </c>
      <c r="G382" s="37"/>
    </row>
    <row r="383" spans="1:7" ht="15" customHeight="1">
      <c r="A383" s="94">
        <f t="shared" si="22"/>
        <v>253</v>
      </c>
      <c r="B383" s="5" t="s">
        <v>364</v>
      </c>
      <c r="C383" s="87"/>
      <c r="D383" s="14">
        <v>5</v>
      </c>
      <c r="E383" s="23">
        <f t="shared" si="23"/>
        <v>2.5</v>
      </c>
      <c r="F383" s="23">
        <f t="shared" si="24"/>
        <v>2.5</v>
      </c>
      <c r="G383" s="37"/>
    </row>
    <row r="384" spans="1:7" ht="15" customHeight="1">
      <c r="A384" s="94">
        <f t="shared" si="22"/>
        <v>254</v>
      </c>
      <c r="B384" s="5" t="s">
        <v>365</v>
      </c>
      <c r="C384" s="87"/>
      <c r="D384" s="14">
        <v>0</v>
      </c>
      <c r="E384" s="23">
        <f t="shared" si="23"/>
        <v>0</v>
      </c>
      <c r="F384" s="23">
        <f t="shared" si="24"/>
        <v>0</v>
      </c>
      <c r="G384" s="37"/>
    </row>
    <row r="385" spans="1:7" ht="15" customHeight="1">
      <c r="A385" s="94">
        <f t="shared" si="22"/>
        <v>255</v>
      </c>
      <c r="B385" s="5" t="s">
        <v>366</v>
      </c>
      <c r="C385" s="87"/>
      <c r="D385" s="14">
        <v>12.73</v>
      </c>
      <c r="E385" s="23">
        <f t="shared" si="23"/>
        <v>6.3650000000000002</v>
      </c>
      <c r="F385" s="23">
        <f t="shared" si="24"/>
        <v>6.3650000000000002</v>
      </c>
      <c r="G385" s="37"/>
    </row>
    <row r="386" spans="1:7" ht="15" customHeight="1">
      <c r="A386" s="94">
        <f t="shared" si="22"/>
        <v>256</v>
      </c>
      <c r="B386" s="5" t="s">
        <v>265</v>
      </c>
      <c r="C386" s="87"/>
      <c r="D386" s="14">
        <v>5.08</v>
      </c>
      <c r="E386" s="23">
        <f t="shared" si="23"/>
        <v>2.54</v>
      </c>
      <c r="F386" s="23">
        <f t="shared" si="24"/>
        <v>2.54</v>
      </c>
      <c r="G386" s="37"/>
    </row>
    <row r="387" spans="1:7" ht="15" customHeight="1">
      <c r="A387" s="94">
        <f t="shared" si="22"/>
        <v>257</v>
      </c>
      <c r="B387" s="5" t="s">
        <v>258</v>
      </c>
      <c r="C387" s="87"/>
      <c r="D387" s="14">
        <v>114.55</v>
      </c>
      <c r="E387" s="23">
        <f t="shared" si="23"/>
        <v>57.274999999999999</v>
      </c>
      <c r="F387" s="23">
        <f t="shared" si="24"/>
        <v>57.274999999999999</v>
      </c>
      <c r="G387" s="37"/>
    </row>
    <row r="388" spans="1:7" ht="15" customHeight="1">
      <c r="A388" s="94">
        <f t="shared" si="22"/>
        <v>258</v>
      </c>
      <c r="B388" s="5" t="s">
        <v>367</v>
      </c>
      <c r="C388" s="87"/>
      <c r="D388" s="14">
        <v>25.46</v>
      </c>
      <c r="E388" s="23">
        <f t="shared" si="23"/>
        <v>12.73</v>
      </c>
      <c r="F388" s="23">
        <f t="shared" si="24"/>
        <v>12.73</v>
      </c>
      <c r="G388" s="37"/>
    </row>
    <row r="389" spans="1:7" ht="15" customHeight="1">
      <c r="A389" s="94">
        <f t="shared" ref="A389:A452" si="25">A388+1</f>
        <v>259</v>
      </c>
      <c r="B389" s="5" t="s">
        <v>368</v>
      </c>
      <c r="C389" s="87"/>
      <c r="D389" s="14">
        <v>7.64</v>
      </c>
      <c r="E389" s="23">
        <f t="shared" ref="E389:E452" si="26">D389/2</f>
        <v>3.82</v>
      </c>
      <c r="F389" s="23">
        <f t="shared" ref="F389:F452" si="27">D389-E389</f>
        <v>3.82</v>
      </c>
      <c r="G389" s="37"/>
    </row>
    <row r="390" spans="1:7" ht="15" customHeight="1">
      <c r="A390" s="94">
        <f t="shared" si="25"/>
        <v>260</v>
      </c>
      <c r="B390" s="5" t="s">
        <v>216</v>
      </c>
      <c r="C390" s="87"/>
      <c r="D390" s="14">
        <v>25.46</v>
      </c>
      <c r="E390" s="23">
        <f t="shared" si="26"/>
        <v>12.73</v>
      </c>
      <c r="F390" s="23">
        <f t="shared" si="27"/>
        <v>12.73</v>
      </c>
      <c r="G390" s="37"/>
    </row>
    <row r="391" spans="1:7" ht="15" customHeight="1">
      <c r="A391" s="94">
        <f t="shared" si="25"/>
        <v>261</v>
      </c>
      <c r="B391" s="5" t="s">
        <v>260</v>
      </c>
      <c r="C391" s="87"/>
      <c r="D391" s="14">
        <v>12.73</v>
      </c>
      <c r="E391" s="23">
        <f t="shared" si="26"/>
        <v>6.3650000000000002</v>
      </c>
      <c r="F391" s="23">
        <f t="shared" si="27"/>
        <v>6.3650000000000002</v>
      </c>
      <c r="G391" s="37"/>
    </row>
    <row r="392" spans="1:7" ht="15" customHeight="1">
      <c r="A392" s="94">
        <f t="shared" si="25"/>
        <v>262</v>
      </c>
      <c r="B392" s="5" t="s">
        <v>369</v>
      </c>
      <c r="C392" s="87"/>
      <c r="D392" s="14">
        <v>197.3</v>
      </c>
      <c r="E392" s="23">
        <f t="shared" si="26"/>
        <v>98.65</v>
      </c>
      <c r="F392" s="23">
        <f t="shared" si="27"/>
        <v>98.65</v>
      </c>
      <c r="G392" s="37"/>
    </row>
    <row r="393" spans="1:7" ht="15" customHeight="1">
      <c r="A393" s="94">
        <f t="shared" si="25"/>
        <v>263</v>
      </c>
      <c r="B393" s="5" t="s">
        <v>370</v>
      </c>
      <c r="C393" s="87"/>
      <c r="D393" s="14">
        <v>309.31</v>
      </c>
      <c r="E393" s="23">
        <f t="shared" si="26"/>
        <v>154.655</v>
      </c>
      <c r="F393" s="23">
        <f t="shared" si="27"/>
        <v>154.655</v>
      </c>
      <c r="G393" s="37"/>
    </row>
    <row r="394" spans="1:7" ht="15" customHeight="1">
      <c r="A394" s="94">
        <f t="shared" si="25"/>
        <v>264</v>
      </c>
      <c r="B394" s="5" t="s">
        <v>371</v>
      </c>
      <c r="C394" s="87"/>
      <c r="D394" s="14">
        <v>19.11</v>
      </c>
      <c r="E394" s="23">
        <f t="shared" si="26"/>
        <v>9.5549999999999997</v>
      </c>
      <c r="F394" s="23">
        <f t="shared" si="27"/>
        <v>9.5549999999999997</v>
      </c>
      <c r="G394" s="37"/>
    </row>
    <row r="395" spans="1:7" ht="15" customHeight="1">
      <c r="A395" s="94">
        <f t="shared" si="25"/>
        <v>265</v>
      </c>
      <c r="B395" s="5" t="s">
        <v>372</v>
      </c>
      <c r="C395" s="87"/>
      <c r="D395" s="14">
        <v>2.35</v>
      </c>
      <c r="E395" s="23">
        <f t="shared" si="26"/>
        <v>1.175</v>
      </c>
      <c r="F395" s="23">
        <f t="shared" si="27"/>
        <v>1.175</v>
      </c>
      <c r="G395" s="37"/>
    </row>
    <row r="396" spans="1:7" ht="15" customHeight="1">
      <c r="A396" s="94">
        <f t="shared" si="25"/>
        <v>266</v>
      </c>
      <c r="B396" s="5" t="s">
        <v>19</v>
      </c>
      <c r="C396" s="87"/>
      <c r="D396" s="14">
        <v>25.46</v>
      </c>
      <c r="E396" s="23">
        <f t="shared" si="26"/>
        <v>12.73</v>
      </c>
      <c r="F396" s="23">
        <f t="shared" si="27"/>
        <v>12.73</v>
      </c>
      <c r="G396" s="37"/>
    </row>
    <row r="397" spans="1:7" ht="15" customHeight="1">
      <c r="A397" s="94">
        <f t="shared" si="25"/>
        <v>267</v>
      </c>
      <c r="B397" s="5" t="s">
        <v>373</v>
      </c>
      <c r="C397" s="87"/>
      <c r="D397" s="14">
        <v>38.19</v>
      </c>
      <c r="E397" s="23">
        <f t="shared" si="26"/>
        <v>19.094999999999999</v>
      </c>
      <c r="F397" s="23">
        <f t="shared" si="27"/>
        <v>19.094999999999999</v>
      </c>
      <c r="G397" s="37"/>
    </row>
    <row r="398" spans="1:7" ht="15" customHeight="1">
      <c r="A398" s="94">
        <f t="shared" si="25"/>
        <v>268</v>
      </c>
      <c r="B398" s="5" t="s">
        <v>374</v>
      </c>
      <c r="C398" s="87"/>
      <c r="D398" s="14">
        <v>91.65</v>
      </c>
      <c r="E398" s="23">
        <f t="shared" si="26"/>
        <v>45.825000000000003</v>
      </c>
      <c r="F398" s="23">
        <f t="shared" si="27"/>
        <v>45.825000000000003</v>
      </c>
      <c r="G398" s="37"/>
    </row>
    <row r="399" spans="1:7" ht="15" customHeight="1">
      <c r="A399" s="94">
        <f t="shared" si="25"/>
        <v>269</v>
      </c>
      <c r="B399" s="5" t="s">
        <v>374</v>
      </c>
      <c r="C399" s="87"/>
      <c r="D399" s="14">
        <v>89.1</v>
      </c>
      <c r="E399" s="23">
        <f t="shared" si="26"/>
        <v>44.55</v>
      </c>
      <c r="F399" s="23">
        <f t="shared" si="27"/>
        <v>44.55</v>
      </c>
      <c r="G399" s="37"/>
    </row>
    <row r="400" spans="1:7" ht="15" customHeight="1">
      <c r="A400" s="94">
        <f t="shared" si="25"/>
        <v>270</v>
      </c>
      <c r="B400" s="5" t="s">
        <v>375</v>
      </c>
      <c r="C400" s="87"/>
      <c r="D400" s="14">
        <v>50.9</v>
      </c>
      <c r="E400" s="23">
        <f t="shared" si="26"/>
        <v>25.45</v>
      </c>
      <c r="F400" s="23">
        <f t="shared" si="27"/>
        <v>25.45</v>
      </c>
      <c r="G400" s="37"/>
    </row>
    <row r="401" spans="1:7" ht="15" customHeight="1">
      <c r="A401" s="94">
        <f t="shared" si="25"/>
        <v>271</v>
      </c>
      <c r="B401" s="5" t="s">
        <v>376</v>
      </c>
      <c r="C401" s="87"/>
      <c r="D401" s="14">
        <v>211.3</v>
      </c>
      <c r="E401" s="23">
        <f t="shared" si="26"/>
        <v>105.65</v>
      </c>
      <c r="F401" s="23">
        <f t="shared" si="27"/>
        <v>105.65</v>
      </c>
      <c r="G401" s="37"/>
    </row>
    <row r="402" spans="1:7" ht="15" customHeight="1">
      <c r="A402" s="94">
        <f t="shared" si="25"/>
        <v>272</v>
      </c>
      <c r="B402" s="5" t="s">
        <v>376</v>
      </c>
      <c r="C402" s="87"/>
      <c r="D402" s="14">
        <v>127.29</v>
      </c>
      <c r="E402" s="23">
        <f t="shared" si="26"/>
        <v>63.645000000000003</v>
      </c>
      <c r="F402" s="23">
        <f t="shared" si="27"/>
        <v>63.645000000000003</v>
      </c>
      <c r="G402" s="37"/>
    </row>
    <row r="403" spans="1:7" ht="15" customHeight="1">
      <c r="A403" s="94">
        <f t="shared" si="25"/>
        <v>273</v>
      </c>
      <c r="B403" s="5" t="s">
        <v>377</v>
      </c>
      <c r="C403" s="87"/>
      <c r="D403" s="14">
        <v>76.38</v>
      </c>
      <c r="E403" s="23">
        <f t="shared" si="26"/>
        <v>38.19</v>
      </c>
      <c r="F403" s="23">
        <f t="shared" si="27"/>
        <v>38.19</v>
      </c>
      <c r="G403" s="37"/>
    </row>
    <row r="404" spans="1:7" ht="15" customHeight="1">
      <c r="A404" s="94">
        <f t="shared" si="25"/>
        <v>274</v>
      </c>
      <c r="B404" s="5" t="s">
        <v>378</v>
      </c>
      <c r="C404" s="87"/>
      <c r="D404" s="14">
        <v>99.28</v>
      </c>
      <c r="E404" s="23">
        <f t="shared" si="26"/>
        <v>49.64</v>
      </c>
      <c r="F404" s="23">
        <f t="shared" si="27"/>
        <v>49.64</v>
      </c>
      <c r="G404" s="37"/>
    </row>
    <row r="405" spans="1:7" ht="15" customHeight="1">
      <c r="A405" s="94">
        <f t="shared" si="25"/>
        <v>275</v>
      </c>
      <c r="B405" s="5" t="s">
        <v>379</v>
      </c>
      <c r="C405" s="87"/>
      <c r="D405" s="14">
        <v>50.9</v>
      </c>
      <c r="E405" s="23">
        <f t="shared" si="26"/>
        <v>25.45</v>
      </c>
      <c r="F405" s="23">
        <f t="shared" si="27"/>
        <v>25.45</v>
      </c>
      <c r="G405" s="37"/>
    </row>
    <row r="406" spans="1:7" ht="15" customHeight="1">
      <c r="A406" s="94">
        <f t="shared" si="25"/>
        <v>276</v>
      </c>
      <c r="B406" s="5" t="s">
        <v>380</v>
      </c>
      <c r="C406" s="87"/>
      <c r="D406" s="14">
        <v>280.02999999999997</v>
      </c>
      <c r="E406" s="23">
        <f t="shared" si="26"/>
        <v>140.01499999999999</v>
      </c>
      <c r="F406" s="23">
        <f t="shared" si="27"/>
        <v>140.01499999999999</v>
      </c>
      <c r="G406" s="37"/>
    </row>
    <row r="407" spans="1:7" ht="15" customHeight="1">
      <c r="A407" s="94">
        <f t="shared" si="25"/>
        <v>277</v>
      </c>
      <c r="B407" s="5" t="s">
        <v>381</v>
      </c>
      <c r="C407" s="87"/>
      <c r="D407" s="14">
        <v>275.72000000000003</v>
      </c>
      <c r="E407" s="23">
        <f t="shared" si="26"/>
        <v>137.86000000000001</v>
      </c>
      <c r="F407" s="23">
        <f t="shared" si="27"/>
        <v>137.86000000000001</v>
      </c>
      <c r="G407" s="37"/>
    </row>
    <row r="408" spans="1:7" ht="15" customHeight="1">
      <c r="A408" s="94">
        <f t="shared" si="25"/>
        <v>278</v>
      </c>
      <c r="B408" s="5" t="s">
        <v>382</v>
      </c>
      <c r="C408" s="87"/>
      <c r="D408" s="14">
        <v>38.19</v>
      </c>
      <c r="E408" s="23">
        <f t="shared" si="26"/>
        <v>19.094999999999999</v>
      </c>
      <c r="F408" s="23">
        <f t="shared" si="27"/>
        <v>19.094999999999999</v>
      </c>
      <c r="G408" s="37"/>
    </row>
    <row r="409" spans="1:7" ht="15" customHeight="1">
      <c r="A409" s="94">
        <f t="shared" si="25"/>
        <v>279</v>
      </c>
      <c r="B409" s="5" t="s">
        <v>382</v>
      </c>
      <c r="C409" s="87"/>
      <c r="D409" s="14">
        <v>50.9</v>
      </c>
      <c r="E409" s="23">
        <f t="shared" si="26"/>
        <v>25.45</v>
      </c>
      <c r="F409" s="23">
        <f t="shared" si="27"/>
        <v>25.45</v>
      </c>
      <c r="G409" s="37"/>
    </row>
    <row r="410" spans="1:7" ht="15" customHeight="1">
      <c r="A410" s="94">
        <f t="shared" si="25"/>
        <v>280</v>
      </c>
      <c r="B410" s="5" t="s">
        <v>383</v>
      </c>
      <c r="C410" s="87"/>
      <c r="D410" s="14">
        <v>152.72999999999999</v>
      </c>
      <c r="E410" s="23">
        <f t="shared" si="26"/>
        <v>76.364999999999995</v>
      </c>
      <c r="F410" s="23">
        <f t="shared" si="27"/>
        <v>76.364999999999995</v>
      </c>
      <c r="G410" s="37"/>
    </row>
    <row r="411" spans="1:7" ht="15" customHeight="1">
      <c r="A411" s="94">
        <f t="shared" si="25"/>
        <v>281</v>
      </c>
      <c r="B411" s="5" t="s">
        <v>384</v>
      </c>
      <c r="C411" s="87"/>
      <c r="D411" s="14">
        <v>127.79</v>
      </c>
      <c r="E411" s="23">
        <f t="shared" si="26"/>
        <v>63.895000000000003</v>
      </c>
      <c r="F411" s="23">
        <f t="shared" si="27"/>
        <v>63.895000000000003</v>
      </c>
      <c r="G411" s="37"/>
    </row>
    <row r="412" spans="1:7" ht="22.5" customHeight="1">
      <c r="A412" s="94">
        <f t="shared" si="25"/>
        <v>282</v>
      </c>
      <c r="B412" s="5" t="s">
        <v>385</v>
      </c>
      <c r="C412" s="87"/>
      <c r="D412" s="14">
        <v>190.93</v>
      </c>
      <c r="E412" s="23">
        <f t="shared" si="26"/>
        <v>95.465000000000003</v>
      </c>
      <c r="F412" s="23">
        <f t="shared" si="27"/>
        <v>95.465000000000003</v>
      </c>
      <c r="G412" s="37"/>
    </row>
    <row r="413" spans="1:7" ht="15" customHeight="1">
      <c r="A413" s="94">
        <f t="shared" si="25"/>
        <v>283</v>
      </c>
      <c r="B413" s="5" t="s">
        <v>386</v>
      </c>
      <c r="C413" s="87"/>
      <c r="D413" s="14">
        <v>166.59</v>
      </c>
      <c r="E413" s="23">
        <f t="shared" si="26"/>
        <v>83.295000000000002</v>
      </c>
      <c r="F413" s="23">
        <f t="shared" si="27"/>
        <v>83.295000000000002</v>
      </c>
      <c r="G413" s="37"/>
    </row>
    <row r="414" spans="1:7" ht="15" customHeight="1">
      <c r="A414" s="94">
        <f t="shared" si="25"/>
        <v>284</v>
      </c>
      <c r="B414" s="5" t="s">
        <v>258</v>
      </c>
      <c r="C414" s="87"/>
      <c r="D414" s="14">
        <v>114.55</v>
      </c>
      <c r="E414" s="23">
        <f t="shared" si="26"/>
        <v>57.274999999999999</v>
      </c>
      <c r="F414" s="23">
        <f t="shared" si="27"/>
        <v>57.274999999999999</v>
      </c>
      <c r="G414" s="37"/>
    </row>
    <row r="415" spans="1:7" ht="15" customHeight="1">
      <c r="A415" s="94">
        <f t="shared" si="25"/>
        <v>285</v>
      </c>
      <c r="B415" s="5" t="s">
        <v>387</v>
      </c>
      <c r="C415" s="87"/>
      <c r="D415" s="14">
        <v>127.29</v>
      </c>
      <c r="E415" s="23">
        <f t="shared" si="26"/>
        <v>63.645000000000003</v>
      </c>
      <c r="F415" s="23">
        <f t="shared" si="27"/>
        <v>63.645000000000003</v>
      </c>
      <c r="G415" s="37"/>
    </row>
    <row r="416" spans="1:7" ht="15" customHeight="1">
      <c r="A416" s="94">
        <f t="shared" si="25"/>
        <v>286</v>
      </c>
      <c r="B416" s="5" t="s">
        <v>388</v>
      </c>
      <c r="C416" s="87"/>
      <c r="D416" s="14">
        <v>76.38</v>
      </c>
      <c r="E416" s="23">
        <f t="shared" si="26"/>
        <v>38.19</v>
      </c>
      <c r="F416" s="23">
        <f t="shared" si="27"/>
        <v>38.19</v>
      </c>
      <c r="G416" s="37"/>
    </row>
    <row r="417" spans="1:7" ht="15" customHeight="1">
      <c r="A417" s="94">
        <f t="shared" si="25"/>
        <v>287</v>
      </c>
      <c r="B417" s="5" t="s">
        <v>389</v>
      </c>
      <c r="C417" s="87"/>
      <c r="D417" s="14">
        <v>52.27</v>
      </c>
      <c r="E417" s="23">
        <f t="shared" si="26"/>
        <v>26.135000000000002</v>
      </c>
      <c r="F417" s="23">
        <f t="shared" si="27"/>
        <v>26.135000000000002</v>
      </c>
      <c r="G417" s="37"/>
    </row>
    <row r="418" spans="1:7" ht="15" customHeight="1">
      <c r="A418" s="94">
        <f t="shared" si="25"/>
        <v>288</v>
      </c>
      <c r="B418" s="5" t="s">
        <v>390</v>
      </c>
      <c r="C418" s="87"/>
      <c r="D418" s="14">
        <v>192.86</v>
      </c>
      <c r="E418" s="23">
        <f t="shared" si="26"/>
        <v>96.43</v>
      </c>
      <c r="F418" s="23">
        <f t="shared" si="27"/>
        <v>96.43</v>
      </c>
      <c r="G418" s="37"/>
    </row>
    <row r="419" spans="1:7" ht="15" customHeight="1">
      <c r="A419" s="94">
        <f t="shared" si="25"/>
        <v>289</v>
      </c>
      <c r="B419" s="5" t="s">
        <v>391</v>
      </c>
      <c r="C419" s="87"/>
      <c r="D419" s="14">
        <v>12.73</v>
      </c>
      <c r="E419" s="23">
        <f t="shared" si="26"/>
        <v>6.3650000000000002</v>
      </c>
      <c r="F419" s="23">
        <f t="shared" si="27"/>
        <v>6.3650000000000002</v>
      </c>
      <c r="G419" s="37"/>
    </row>
    <row r="420" spans="1:7" ht="15" customHeight="1">
      <c r="A420" s="94">
        <f t="shared" si="25"/>
        <v>290</v>
      </c>
      <c r="B420" s="5" t="s">
        <v>392</v>
      </c>
      <c r="C420" s="87"/>
      <c r="D420" s="14">
        <v>12.73</v>
      </c>
      <c r="E420" s="23">
        <f t="shared" si="26"/>
        <v>6.3650000000000002</v>
      </c>
      <c r="F420" s="23">
        <f t="shared" si="27"/>
        <v>6.3650000000000002</v>
      </c>
      <c r="G420" s="37"/>
    </row>
    <row r="421" spans="1:7" ht="15" customHeight="1">
      <c r="A421" s="94">
        <f t="shared" si="25"/>
        <v>291</v>
      </c>
      <c r="B421" s="5" t="s">
        <v>393</v>
      </c>
      <c r="C421" s="87"/>
      <c r="D421" s="14">
        <v>25.46</v>
      </c>
      <c r="E421" s="23">
        <f t="shared" si="26"/>
        <v>12.73</v>
      </c>
      <c r="F421" s="23">
        <f t="shared" si="27"/>
        <v>12.73</v>
      </c>
      <c r="G421" s="37"/>
    </row>
    <row r="422" spans="1:7" ht="15" customHeight="1">
      <c r="A422" s="94">
        <f t="shared" si="25"/>
        <v>292</v>
      </c>
      <c r="B422" s="5" t="s">
        <v>394</v>
      </c>
      <c r="C422" s="87"/>
      <c r="D422" s="14">
        <v>330.65</v>
      </c>
      <c r="E422" s="23">
        <f t="shared" si="26"/>
        <v>165.32499999999999</v>
      </c>
      <c r="F422" s="23">
        <f t="shared" si="27"/>
        <v>165.32499999999999</v>
      </c>
      <c r="G422" s="37"/>
    </row>
    <row r="423" spans="1:7" ht="15" customHeight="1">
      <c r="A423" s="94">
        <f t="shared" si="25"/>
        <v>293</v>
      </c>
      <c r="B423" s="5" t="s">
        <v>395</v>
      </c>
      <c r="C423" s="87"/>
      <c r="D423" s="14">
        <v>647.88</v>
      </c>
      <c r="E423" s="23">
        <f t="shared" si="26"/>
        <v>323.94</v>
      </c>
      <c r="F423" s="23">
        <f t="shared" si="27"/>
        <v>323.94</v>
      </c>
      <c r="G423" s="37"/>
    </row>
    <row r="424" spans="1:7" ht="15" customHeight="1">
      <c r="A424" s="94">
        <f t="shared" si="25"/>
        <v>294</v>
      </c>
      <c r="B424" s="5" t="s">
        <v>396</v>
      </c>
      <c r="C424" s="87"/>
      <c r="D424" s="14">
        <v>224.37</v>
      </c>
      <c r="E424" s="23">
        <f t="shared" si="26"/>
        <v>112.185</v>
      </c>
      <c r="F424" s="23">
        <f t="shared" si="27"/>
        <v>112.185</v>
      </c>
      <c r="G424" s="37"/>
    </row>
    <row r="425" spans="1:7" ht="15" customHeight="1">
      <c r="A425" s="94">
        <f t="shared" si="25"/>
        <v>295</v>
      </c>
      <c r="B425" s="5" t="s">
        <v>397</v>
      </c>
      <c r="C425" s="87"/>
      <c r="D425" s="14">
        <v>224.03</v>
      </c>
      <c r="E425" s="23">
        <f t="shared" si="26"/>
        <v>112.015</v>
      </c>
      <c r="F425" s="23">
        <f t="shared" si="27"/>
        <v>112.015</v>
      </c>
      <c r="G425" s="37"/>
    </row>
    <row r="426" spans="1:7" ht="15" customHeight="1">
      <c r="A426" s="94">
        <f t="shared" si="25"/>
        <v>296</v>
      </c>
      <c r="B426" s="5" t="s">
        <v>398</v>
      </c>
      <c r="C426" s="87"/>
      <c r="D426" s="14">
        <v>150.66</v>
      </c>
      <c r="E426" s="23">
        <f t="shared" si="26"/>
        <v>75.33</v>
      </c>
      <c r="F426" s="23">
        <f t="shared" si="27"/>
        <v>75.33</v>
      </c>
      <c r="G426" s="37"/>
    </row>
    <row r="427" spans="1:7" ht="15" customHeight="1">
      <c r="A427" s="94">
        <f t="shared" si="25"/>
        <v>297</v>
      </c>
      <c r="B427" s="5" t="s">
        <v>398</v>
      </c>
      <c r="C427" s="87"/>
      <c r="D427" s="14">
        <v>101.83</v>
      </c>
      <c r="E427" s="23">
        <f t="shared" si="26"/>
        <v>50.914999999999999</v>
      </c>
      <c r="F427" s="23">
        <f t="shared" si="27"/>
        <v>50.914999999999999</v>
      </c>
      <c r="G427" s="37"/>
    </row>
    <row r="428" spans="1:7" ht="15" customHeight="1">
      <c r="A428" s="94">
        <f t="shared" si="25"/>
        <v>298</v>
      </c>
      <c r="B428" s="5" t="s">
        <v>399</v>
      </c>
      <c r="C428" s="87"/>
      <c r="D428" s="14">
        <v>12.73</v>
      </c>
      <c r="E428" s="23">
        <f t="shared" si="26"/>
        <v>6.3650000000000002</v>
      </c>
      <c r="F428" s="23">
        <f t="shared" si="27"/>
        <v>6.3650000000000002</v>
      </c>
      <c r="G428" s="37"/>
    </row>
    <row r="429" spans="1:7" ht="22.5" customHeight="1">
      <c r="A429" s="94">
        <f t="shared" si="25"/>
        <v>299</v>
      </c>
      <c r="B429" s="5" t="s">
        <v>400</v>
      </c>
      <c r="C429" s="87"/>
      <c r="D429" s="14">
        <v>11.47</v>
      </c>
      <c r="E429" s="23">
        <f t="shared" si="26"/>
        <v>5.7350000000000003</v>
      </c>
      <c r="F429" s="23">
        <f t="shared" si="27"/>
        <v>5.7350000000000003</v>
      </c>
      <c r="G429" s="37"/>
    </row>
    <row r="430" spans="1:7" ht="15" customHeight="1">
      <c r="A430" s="94">
        <f t="shared" si="25"/>
        <v>300</v>
      </c>
      <c r="B430" s="5" t="s">
        <v>401</v>
      </c>
      <c r="C430" s="87"/>
      <c r="D430" s="14">
        <v>12.73</v>
      </c>
      <c r="E430" s="23">
        <f t="shared" si="26"/>
        <v>6.3650000000000002</v>
      </c>
      <c r="F430" s="23">
        <f t="shared" si="27"/>
        <v>6.3650000000000002</v>
      </c>
      <c r="G430" s="37"/>
    </row>
    <row r="431" spans="1:7" ht="15" customHeight="1">
      <c r="A431" s="94">
        <f t="shared" si="25"/>
        <v>301</v>
      </c>
      <c r="B431" s="5" t="s">
        <v>402</v>
      </c>
      <c r="C431" s="87"/>
      <c r="D431" s="14">
        <v>12.73</v>
      </c>
      <c r="E431" s="23">
        <f t="shared" si="26"/>
        <v>6.3650000000000002</v>
      </c>
      <c r="F431" s="23">
        <f t="shared" si="27"/>
        <v>6.3650000000000002</v>
      </c>
      <c r="G431" s="37"/>
    </row>
    <row r="432" spans="1:7" ht="15" customHeight="1">
      <c r="A432" s="94">
        <f t="shared" si="25"/>
        <v>302</v>
      </c>
      <c r="B432" s="5" t="s">
        <v>403</v>
      </c>
      <c r="C432" s="87"/>
      <c r="D432" s="14">
        <v>12.73</v>
      </c>
      <c r="E432" s="23">
        <f t="shared" si="26"/>
        <v>6.3650000000000002</v>
      </c>
      <c r="F432" s="23">
        <f t="shared" si="27"/>
        <v>6.3650000000000002</v>
      </c>
      <c r="G432" s="37"/>
    </row>
    <row r="433" spans="1:7" ht="15" customHeight="1">
      <c r="A433" s="94">
        <f t="shared" si="25"/>
        <v>303</v>
      </c>
      <c r="B433" s="5" t="s">
        <v>404</v>
      </c>
      <c r="C433" s="87"/>
      <c r="D433" s="14">
        <v>25.46</v>
      </c>
      <c r="E433" s="23">
        <f t="shared" si="26"/>
        <v>12.73</v>
      </c>
      <c r="F433" s="23">
        <f t="shared" si="27"/>
        <v>12.73</v>
      </c>
      <c r="G433" s="37"/>
    </row>
    <row r="434" spans="1:7" ht="15" customHeight="1">
      <c r="A434" s="94">
        <f t="shared" si="25"/>
        <v>304</v>
      </c>
      <c r="B434" s="5" t="s">
        <v>405</v>
      </c>
      <c r="C434" s="87"/>
      <c r="D434" s="14">
        <v>12.73</v>
      </c>
      <c r="E434" s="23">
        <f t="shared" si="26"/>
        <v>6.3650000000000002</v>
      </c>
      <c r="F434" s="23">
        <f t="shared" si="27"/>
        <v>6.3650000000000002</v>
      </c>
      <c r="G434" s="37"/>
    </row>
    <row r="435" spans="1:7" ht="15" customHeight="1">
      <c r="A435" s="94">
        <f t="shared" si="25"/>
        <v>305</v>
      </c>
      <c r="B435" s="5" t="s">
        <v>406</v>
      </c>
      <c r="C435" s="87"/>
      <c r="D435" s="14">
        <v>25.46</v>
      </c>
      <c r="E435" s="23">
        <f t="shared" si="26"/>
        <v>12.73</v>
      </c>
      <c r="F435" s="23">
        <f t="shared" si="27"/>
        <v>12.73</v>
      </c>
      <c r="G435" s="37"/>
    </row>
    <row r="436" spans="1:7" ht="15" customHeight="1">
      <c r="A436" s="94">
        <f t="shared" si="25"/>
        <v>306</v>
      </c>
      <c r="B436" s="5" t="s">
        <v>407</v>
      </c>
      <c r="C436" s="87"/>
      <c r="D436" s="14">
        <v>20.37</v>
      </c>
      <c r="E436" s="23">
        <f t="shared" si="26"/>
        <v>10.185</v>
      </c>
      <c r="F436" s="23">
        <f t="shared" si="27"/>
        <v>10.185</v>
      </c>
      <c r="G436" s="37"/>
    </row>
    <row r="437" spans="1:7" ht="15" customHeight="1">
      <c r="A437" s="94">
        <f t="shared" si="25"/>
        <v>307</v>
      </c>
      <c r="B437" s="5" t="s">
        <v>408</v>
      </c>
      <c r="C437" s="87"/>
      <c r="D437" s="14">
        <v>12.73</v>
      </c>
      <c r="E437" s="23">
        <f t="shared" si="26"/>
        <v>6.3650000000000002</v>
      </c>
      <c r="F437" s="23">
        <f t="shared" si="27"/>
        <v>6.3650000000000002</v>
      </c>
      <c r="G437" s="37"/>
    </row>
    <row r="438" spans="1:7" ht="15" customHeight="1">
      <c r="A438" s="94">
        <f t="shared" si="25"/>
        <v>308</v>
      </c>
      <c r="B438" s="5" t="s">
        <v>409</v>
      </c>
      <c r="C438" s="87"/>
      <c r="D438" s="14">
        <v>10.23</v>
      </c>
      <c r="E438" s="23">
        <f t="shared" si="26"/>
        <v>5.1150000000000002</v>
      </c>
      <c r="F438" s="23">
        <f t="shared" si="27"/>
        <v>5.1150000000000002</v>
      </c>
      <c r="G438" s="37"/>
    </row>
    <row r="439" spans="1:7" ht="15" customHeight="1">
      <c r="A439" s="94">
        <f t="shared" si="25"/>
        <v>309</v>
      </c>
      <c r="B439" s="5" t="s">
        <v>410</v>
      </c>
      <c r="C439" s="87"/>
      <c r="D439" s="14">
        <v>11.47</v>
      </c>
      <c r="E439" s="23">
        <f t="shared" si="26"/>
        <v>5.7350000000000003</v>
      </c>
      <c r="F439" s="23">
        <f t="shared" si="27"/>
        <v>5.7350000000000003</v>
      </c>
      <c r="G439" s="37"/>
    </row>
    <row r="440" spans="1:7" ht="15" customHeight="1">
      <c r="A440" s="94">
        <f t="shared" si="25"/>
        <v>310</v>
      </c>
      <c r="B440" s="5" t="s">
        <v>303</v>
      </c>
      <c r="C440" s="87"/>
      <c r="D440" s="14">
        <v>63.64</v>
      </c>
      <c r="E440" s="23">
        <f t="shared" si="26"/>
        <v>31.82</v>
      </c>
      <c r="F440" s="23">
        <f t="shared" si="27"/>
        <v>31.82</v>
      </c>
      <c r="G440" s="37"/>
    </row>
    <row r="441" spans="1:7" ht="15" customHeight="1">
      <c r="A441" s="94">
        <f t="shared" si="25"/>
        <v>311</v>
      </c>
      <c r="B441" s="5" t="s">
        <v>305</v>
      </c>
      <c r="C441" s="87"/>
      <c r="D441" s="14">
        <v>1221.94</v>
      </c>
      <c r="E441" s="23">
        <f t="shared" si="26"/>
        <v>610.97</v>
      </c>
      <c r="F441" s="23">
        <f t="shared" si="27"/>
        <v>610.97</v>
      </c>
      <c r="G441" s="37"/>
    </row>
    <row r="442" spans="1:7" ht="15" customHeight="1">
      <c r="A442" s="94">
        <f t="shared" si="25"/>
        <v>312</v>
      </c>
      <c r="B442" s="5" t="s">
        <v>411</v>
      </c>
      <c r="C442" s="87"/>
      <c r="D442" s="14">
        <v>11.47</v>
      </c>
      <c r="E442" s="23">
        <f t="shared" si="26"/>
        <v>5.7350000000000003</v>
      </c>
      <c r="F442" s="23">
        <f t="shared" si="27"/>
        <v>5.7350000000000003</v>
      </c>
      <c r="G442" s="37"/>
    </row>
    <row r="443" spans="1:7" ht="15" customHeight="1">
      <c r="A443" s="94">
        <f t="shared" si="25"/>
        <v>313</v>
      </c>
      <c r="B443" s="5" t="s">
        <v>412</v>
      </c>
      <c r="C443" s="87"/>
      <c r="D443" s="14">
        <v>8.9</v>
      </c>
      <c r="E443" s="23">
        <f t="shared" si="26"/>
        <v>4.45</v>
      </c>
      <c r="F443" s="23">
        <f t="shared" si="27"/>
        <v>4.45</v>
      </c>
      <c r="G443" s="37"/>
    </row>
    <row r="444" spans="1:7" ht="15" customHeight="1">
      <c r="A444" s="94">
        <f t="shared" si="25"/>
        <v>314</v>
      </c>
      <c r="B444" s="5" t="s">
        <v>413</v>
      </c>
      <c r="C444" s="87"/>
      <c r="D444" s="14">
        <v>19.11</v>
      </c>
      <c r="E444" s="23">
        <f t="shared" si="26"/>
        <v>9.5549999999999997</v>
      </c>
      <c r="F444" s="23">
        <f t="shared" si="27"/>
        <v>9.5549999999999997</v>
      </c>
      <c r="G444" s="37"/>
    </row>
    <row r="445" spans="1:7" ht="15" customHeight="1">
      <c r="A445" s="94">
        <f t="shared" si="25"/>
        <v>315</v>
      </c>
      <c r="B445" s="5" t="s">
        <v>414</v>
      </c>
      <c r="C445" s="87"/>
      <c r="D445" s="14">
        <v>20.37</v>
      </c>
      <c r="E445" s="23">
        <f t="shared" si="26"/>
        <v>10.185</v>
      </c>
      <c r="F445" s="23">
        <f t="shared" si="27"/>
        <v>10.185</v>
      </c>
      <c r="G445" s="37"/>
    </row>
    <row r="446" spans="1:7" ht="15" customHeight="1">
      <c r="A446" s="94">
        <f t="shared" si="25"/>
        <v>316</v>
      </c>
      <c r="B446" s="5" t="s">
        <v>415</v>
      </c>
      <c r="C446" s="87"/>
      <c r="D446" s="14">
        <v>12.73</v>
      </c>
      <c r="E446" s="23">
        <f t="shared" si="26"/>
        <v>6.3650000000000002</v>
      </c>
      <c r="F446" s="23">
        <f t="shared" si="27"/>
        <v>6.3650000000000002</v>
      </c>
      <c r="G446" s="37"/>
    </row>
    <row r="447" spans="1:7" ht="15" customHeight="1">
      <c r="A447" s="94">
        <f t="shared" si="25"/>
        <v>317</v>
      </c>
      <c r="B447" s="5" t="s">
        <v>416</v>
      </c>
      <c r="C447" s="87"/>
      <c r="D447" s="14">
        <v>12.73</v>
      </c>
      <c r="E447" s="23">
        <f t="shared" si="26"/>
        <v>6.3650000000000002</v>
      </c>
      <c r="F447" s="23">
        <f t="shared" si="27"/>
        <v>6.3650000000000002</v>
      </c>
      <c r="G447" s="37"/>
    </row>
    <row r="448" spans="1:7" ht="15" customHeight="1">
      <c r="A448" s="94">
        <f t="shared" si="25"/>
        <v>318</v>
      </c>
      <c r="B448" s="5" t="s">
        <v>417</v>
      </c>
      <c r="C448" s="87"/>
      <c r="D448" s="14">
        <v>38.19</v>
      </c>
      <c r="E448" s="23">
        <f t="shared" si="26"/>
        <v>19.094999999999999</v>
      </c>
      <c r="F448" s="23">
        <f t="shared" si="27"/>
        <v>19.094999999999999</v>
      </c>
      <c r="G448" s="37"/>
    </row>
    <row r="449" spans="1:7" ht="15" customHeight="1">
      <c r="A449" s="94">
        <f t="shared" si="25"/>
        <v>319</v>
      </c>
      <c r="B449" s="5" t="s">
        <v>418</v>
      </c>
      <c r="C449" s="87"/>
      <c r="D449" s="14">
        <v>38.19</v>
      </c>
      <c r="E449" s="23">
        <f t="shared" si="26"/>
        <v>19.094999999999999</v>
      </c>
      <c r="F449" s="23">
        <f t="shared" si="27"/>
        <v>19.094999999999999</v>
      </c>
      <c r="G449" s="37"/>
    </row>
    <row r="450" spans="1:7" ht="15" customHeight="1">
      <c r="A450" s="94">
        <f t="shared" si="25"/>
        <v>320</v>
      </c>
      <c r="B450" s="5" t="s">
        <v>419</v>
      </c>
      <c r="C450" s="87"/>
      <c r="D450" s="14">
        <v>12.73</v>
      </c>
      <c r="E450" s="23">
        <f t="shared" si="26"/>
        <v>6.3650000000000002</v>
      </c>
      <c r="F450" s="23">
        <f t="shared" si="27"/>
        <v>6.3650000000000002</v>
      </c>
      <c r="G450" s="37"/>
    </row>
    <row r="451" spans="1:7" ht="15" customHeight="1">
      <c r="A451" s="94">
        <f t="shared" si="25"/>
        <v>321</v>
      </c>
      <c r="B451" s="5" t="s">
        <v>420</v>
      </c>
      <c r="C451" s="87"/>
      <c r="D451" s="14">
        <v>8.9</v>
      </c>
      <c r="E451" s="23">
        <f t="shared" si="26"/>
        <v>4.45</v>
      </c>
      <c r="F451" s="23">
        <f t="shared" si="27"/>
        <v>4.45</v>
      </c>
      <c r="G451" s="37"/>
    </row>
    <row r="452" spans="1:7" ht="15" customHeight="1">
      <c r="A452" s="94">
        <f t="shared" si="25"/>
        <v>322</v>
      </c>
      <c r="B452" s="5" t="s">
        <v>421</v>
      </c>
      <c r="C452" s="87"/>
      <c r="D452" s="14">
        <v>50.9</v>
      </c>
      <c r="E452" s="23">
        <f t="shared" si="26"/>
        <v>25.45</v>
      </c>
      <c r="F452" s="23">
        <f t="shared" si="27"/>
        <v>25.45</v>
      </c>
      <c r="G452" s="37"/>
    </row>
    <row r="453" spans="1:7" ht="15" customHeight="1">
      <c r="A453" s="94">
        <f t="shared" ref="A453:A516" si="28">A452+1</f>
        <v>323</v>
      </c>
      <c r="B453" s="5" t="s">
        <v>422</v>
      </c>
      <c r="C453" s="87"/>
      <c r="D453" s="14">
        <v>12.73</v>
      </c>
      <c r="E453" s="23">
        <f t="shared" ref="E453:E516" si="29">D453/2</f>
        <v>6.3650000000000002</v>
      </c>
      <c r="F453" s="23">
        <f t="shared" ref="F453:F516" si="30">D453-E453</f>
        <v>6.3650000000000002</v>
      </c>
      <c r="G453" s="37"/>
    </row>
    <row r="454" spans="1:7" ht="15" customHeight="1">
      <c r="A454" s="94">
        <f t="shared" si="28"/>
        <v>324</v>
      </c>
      <c r="B454" s="5" t="s">
        <v>423</v>
      </c>
      <c r="C454" s="87"/>
      <c r="D454" s="14">
        <v>38.19</v>
      </c>
      <c r="E454" s="23">
        <f t="shared" si="29"/>
        <v>19.094999999999999</v>
      </c>
      <c r="F454" s="23">
        <f t="shared" si="30"/>
        <v>19.094999999999999</v>
      </c>
      <c r="G454" s="37"/>
    </row>
    <row r="455" spans="1:7" ht="15" customHeight="1">
      <c r="A455" s="94">
        <f t="shared" si="28"/>
        <v>325</v>
      </c>
      <c r="B455" s="5" t="s">
        <v>424</v>
      </c>
      <c r="C455" s="87"/>
      <c r="D455" s="14">
        <v>12.73</v>
      </c>
      <c r="E455" s="23">
        <f t="shared" si="29"/>
        <v>6.3650000000000002</v>
      </c>
      <c r="F455" s="23">
        <f t="shared" si="30"/>
        <v>6.3650000000000002</v>
      </c>
      <c r="G455" s="37"/>
    </row>
    <row r="456" spans="1:7" ht="15" customHeight="1">
      <c r="A456" s="94">
        <f t="shared" si="28"/>
        <v>326</v>
      </c>
      <c r="B456" s="5" t="s">
        <v>425</v>
      </c>
      <c r="C456" s="87"/>
      <c r="D456" s="14">
        <v>22.89</v>
      </c>
      <c r="E456" s="23">
        <f t="shared" si="29"/>
        <v>11.445</v>
      </c>
      <c r="F456" s="23">
        <f t="shared" si="30"/>
        <v>11.445</v>
      </c>
      <c r="G456" s="37"/>
    </row>
    <row r="457" spans="1:7" ht="15" customHeight="1">
      <c r="A457" s="94">
        <f t="shared" si="28"/>
        <v>327</v>
      </c>
      <c r="B457" s="5" t="s">
        <v>426</v>
      </c>
      <c r="C457" s="87"/>
      <c r="D457" s="14">
        <v>63.64</v>
      </c>
      <c r="E457" s="23">
        <f t="shared" si="29"/>
        <v>31.82</v>
      </c>
      <c r="F457" s="23">
        <f t="shared" si="30"/>
        <v>31.82</v>
      </c>
      <c r="G457" s="37"/>
    </row>
    <row r="458" spans="1:7" ht="15" customHeight="1">
      <c r="A458" s="94">
        <f t="shared" si="28"/>
        <v>328</v>
      </c>
      <c r="B458" s="5" t="s">
        <v>427</v>
      </c>
      <c r="C458" s="87"/>
      <c r="D458" s="14">
        <v>12.73</v>
      </c>
      <c r="E458" s="23">
        <f t="shared" si="29"/>
        <v>6.3650000000000002</v>
      </c>
      <c r="F458" s="23">
        <f t="shared" si="30"/>
        <v>6.3650000000000002</v>
      </c>
      <c r="G458" s="37"/>
    </row>
    <row r="459" spans="1:7" ht="15" customHeight="1">
      <c r="A459" s="94">
        <f t="shared" si="28"/>
        <v>329</v>
      </c>
      <c r="B459" s="5" t="s">
        <v>428</v>
      </c>
      <c r="C459" s="87"/>
      <c r="D459" s="14">
        <v>7.64</v>
      </c>
      <c r="E459" s="23">
        <f t="shared" si="29"/>
        <v>3.82</v>
      </c>
      <c r="F459" s="23">
        <f t="shared" si="30"/>
        <v>3.82</v>
      </c>
      <c r="G459" s="37"/>
    </row>
    <row r="460" spans="1:7" ht="15" customHeight="1">
      <c r="A460" s="94">
        <f t="shared" si="28"/>
        <v>330</v>
      </c>
      <c r="B460" s="5" t="s">
        <v>429</v>
      </c>
      <c r="C460" s="87"/>
      <c r="D460" s="14">
        <v>355.32</v>
      </c>
      <c r="E460" s="23">
        <f t="shared" si="29"/>
        <v>177.66</v>
      </c>
      <c r="F460" s="23">
        <f t="shared" si="30"/>
        <v>177.66</v>
      </c>
      <c r="G460" s="37"/>
    </row>
    <row r="461" spans="1:7" ht="15" customHeight="1">
      <c r="A461" s="94">
        <f t="shared" si="28"/>
        <v>331</v>
      </c>
      <c r="B461" s="5" t="s">
        <v>430</v>
      </c>
      <c r="C461" s="87"/>
      <c r="D461" s="14">
        <v>11.47</v>
      </c>
      <c r="E461" s="23">
        <f t="shared" si="29"/>
        <v>5.7350000000000003</v>
      </c>
      <c r="F461" s="23">
        <f t="shared" si="30"/>
        <v>5.7350000000000003</v>
      </c>
      <c r="G461" s="37"/>
    </row>
    <row r="462" spans="1:7" ht="15" customHeight="1">
      <c r="A462" s="94">
        <f t="shared" si="28"/>
        <v>332</v>
      </c>
      <c r="B462" s="5" t="s">
        <v>431</v>
      </c>
      <c r="C462" s="87"/>
      <c r="D462" s="14">
        <v>7.66</v>
      </c>
      <c r="E462" s="23">
        <f t="shared" si="29"/>
        <v>3.83</v>
      </c>
      <c r="F462" s="23">
        <f t="shared" si="30"/>
        <v>3.83</v>
      </c>
      <c r="G462" s="37"/>
    </row>
    <row r="463" spans="1:7" ht="15" customHeight="1">
      <c r="A463" s="94">
        <f t="shared" si="28"/>
        <v>333</v>
      </c>
      <c r="B463" s="5" t="s">
        <v>432</v>
      </c>
      <c r="C463" s="87"/>
      <c r="D463" s="14">
        <v>12.73</v>
      </c>
      <c r="E463" s="23">
        <f t="shared" si="29"/>
        <v>6.3650000000000002</v>
      </c>
      <c r="F463" s="23">
        <f t="shared" si="30"/>
        <v>6.3650000000000002</v>
      </c>
      <c r="G463" s="37"/>
    </row>
    <row r="464" spans="1:7" ht="15" customHeight="1">
      <c r="A464" s="94">
        <f t="shared" si="28"/>
        <v>334</v>
      </c>
      <c r="B464" s="5" t="s">
        <v>433</v>
      </c>
      <c r="C464" s="87"/>
      <c r="D464" s="14">
        <v>12.73</v>
      </c>
      <c r="E464" s="23">
        <f t="shared" si="29"/>
        <v>6.3650000000000002</v>
      </c>
      <c r="F464" s="23">
        <f t="shared" si="30"/>
        <v>6.3650000000000002</v>
      </c>
      <c r="G464" s="37"/>
    </row>
    <row r="465" spans="1:7" ht="15" customHeight="1">
      <c r="A465" s="94">
        <f t="shared" si="28"/>
        <v>335</v>
      </c>
      <c r="B465" s="5" t="s">
        <v>434</v>
      </c>
      <c r="C465" s="87"/>
      <c r="D465" s="14">
        <v>12.73</v>
      </c>
      <c r="E465" s="23">
        <f t="shared" si="29"/>
        <v>6.3650000000000002</v>
      </c>
      <c r="F465" s="23">
        <f t="shared" si="30"/>
        <v>6.3650000000000002</v>
      </c>
      <c r="G465" s="37"/>
    </row>
    <row r="466" spans="1:7" ht="15" customHeight="1">
      <c r="A466" s="94">
        <f t="shared" si="28"/>
        <v>336</v>
      </c>
      <c r="B466" s="5" t="s">
        <v>435</v>
      </c>
      <c r="C466" s="87"/>
      <c r="D466" s="14">
        <v>38.18</v>
      </c>
      <c r="E466" s="23">
        <f t="shared" si="29"/>
        <v>19.09</v>
      </c>
      <c r="F466" s="23">
        <f t="shared" si="30"/>
        <v>19.09</v>
      </c>
      <c r="G466" s="37"/>
    </row>
    <row r="467" spans="1:7" ht="15" customHeight="1">
      <c r="A467" s="94">
        <f t="shared" si="28"/>
        <v>337</v>
      </c>
      <c r="B467" s="5" t="s">
        <v>263</v>
      </c>
      <c r="C467" s="87"/>
      <c r="D467" s="14">
        <v>101.79</v>
      </c>
      <c r="E467" s="23">
        <f t="shared" si="29"/>
        <v>50.895000000000003</v>
      </c>
      <c r="F467" s="23">
        <f t="shared" si="30"/>
        <v>50.895000000000003</v>
      </c>
      <c r="G467" s="37"/>
    </row>
    <row r="468" spans="1:7" ht="15" customHeight="1">
      <c r="A468" s="94">
        <f t="shared" si="28"/>
        <v>338</v>
      </c>
      <c r="B468" s="5" t="s">
        <v>436</v>
      </c>
      <c r="C468" s="87"/>
      <c r="D468" s="14">
        <v>29.73</v>
      </c>
      <c r="E468" s="23">
        <f t="shared" si="29"/>
        <v>14.865</v>
      </c>
      <c r="F468" s="23">
        <f t="shared" si="30"/>
        <v>14.865</v>
      </c>
      <c r="G468" s="37"/>
    </row>
    <row r="469" spans="1:7" ht="15" customHeight="1">
      <c r="A469" s="94">
        <f t="shared" si="28"/>
        <v>339</v>
      </c>
      <c r="B469" s="5" t="s">
        <v>437</v>
      </c>
      <c r="C469" s="87"/>
      <c r="D469" s="14">
        <v>17.13</v>
      </c>
      <c r="E469" s="23">
        <f t="shared" si="29"/>
        <v>8.5649999999999995</v>
      </c>
      <c r="F469" s="23">
        <f t="shared" si="30"/>
        <v>8.5649999999999995</v>
      </c>
      <c r="G469" s="37"/>
    </row>
    <row r="470" spans="1:7" ht="15" customHeight="1">
      <c r="A470" s="94">
        <f t="shared" si="28"/>
        <v>340</v>
      </c>
      <c r="B470" s="5" t="s">
        <v>438</v>
      </c>
      <c r="C470" s="87"/>
      <c r="D470" s="14">
        <v>1240</v>
      </c>
      <c r="E470" s="23">
        <f t="shared" si="29"/>
        <v>620</v>
      </c>
      <c r="F470" s="23">
        <f t="shared" si="30"/>
        <v>620</v>
      </c>
      <c r="G470" s="37"/>
    </row>
    <row r="471" spans="1:7" ht="15" customHeight="1">
      <c r="A471" s="94">
        <f t="shared" si="28"/>
        <v>341</v>
      </c>
      <c r="B471" s="5" t="s">
        <v>439</v>
      </c>
      <c r="C471" s="87"/>
      <c r="D471" s="14">
        <v>2000</v>
      </c>
      <c r="E471" s="23">
        <f t="shared" si="29"/>
        <v>1000</v>
      </c>
      <c r="F471" s="23">
        <f t="shared" si="30"/>
        <v>1000</v>
      </c>
      <c r="G471" s="37"/>
    </row>
    <row r="472" spans="1:7" ht="15" customHeight="1">
      <c r="A472" s="94">
        <f t="shared" si="28"/>
        <v>342</v>
      </c>
      <c r="B472" s="5" t="s">
        <v>440</v>
      </c>
      <c r="C472" s="87"/>
      <c r="D472" s="14">
        <v>2000</v>
      </c>
      <c r="E472" s="23">
        <f t="shared" si="29"/>
        <v>1000</v>
      </c>
      <c r="F472" s="23">
        <f t="shared" si="30"/>
        <v>1000</v>
      </c>
      <c r="G472" s="37"/>
    </row>
    <row r="473" spans="1:7" ht="15" customHeight="1">
      <c r="A473" s="94">
        <f t="shared" si="28"/>
        <v>343</v>
      </c>
      <c r="B473" s="5" t="s">
        <v>441</v>
      </c>
      <c r="C473" s="87"/>
      <c r="D473" s="14">
        <v>350</v>
      </c>
      <c r="E473" s="23">
        <f t="shared" si="29"/>
        <v>175</v>
      </c>
      <c r="F473" s="23">
        <f t="shared" si="30"/>
        <v>175</v>
      </c>
      <c r="G473" s="37"/>
    </row>
    <row r="474" spans="1:7" ht="15" customHeight="1">
      <c r="A474" s="94">
        <f t="shared" si="28"/>
        <v>344</v>
      </c>
      <c r="B474" s="5" t="s">
        <v>442</v>
      </c>
      <c r="C474" s="87"/>
      <c r="D474" s="14">
        <v>350</v>
      </c>
      <c r="E474" s="23">
        <f t="shared" si="29"/>
        <v>175</v>
      </c>
      <c r="F474" s="23">
        <f t="shared" si="30"/>
        <v>175</v>
      </c>
      <c r="G474" s="37"/>
    </row>
    <row r="475" spans="1:7" ht="15" customHeight="1">
      <c r="A475" s="94">
        <f t="shared" si="28"/>
        <v>345</v>
      </c>
      <c r="B475" s="5" t="s">
        <v>443</v>
      </c>
      <c r="C475" s="87"/>
      <c r="D475" s="14">
        <v>60</v>
      </c>
      <c r="E475" s="23">
        <f t="shared" si="29"/>
        <v>30</v>
      </c>
      <c r="F475" s="23">
        <f t="shared" si="30"/>
        <v>30</v>
      </c>
      <c r="G475" s="37"/>
    </row>
    <row r="476" spans="1:7" ht="15" customHeight="1">
      <c r="A476" s="94">
        <f t="shared" si="28"/>
        <v>346</v>
      </c>
      <c r="B476" s="5" t="s">
        <v>444</v>
      </c>
      <c r="C476" s="87"/>
      <c r="D476" s="14">
        <v>156</v>
      </c>
      <c r="E476" s="23">
        <f t="shared" si="29"/>
        <v>78</v>
      </c>
      <c r="F476" s="23">
        <f t="shared" si="30"/>
        <v>78</v>
      </c>
      <c r="G476" s="37"/>
    </row>
    <row r="477" spans="1:7" ht="15" customHeight="1">
      <c r="A477" s="94">
        <f t="shared" si="28"/>
        <v>347</v>
      </c>
      <c r="B477" s="5" t="s">
        <v>445</v>
      </c>
      <c r="C477" s="87"/>
      <c r="D477" s="14">
        <v>392</v>
      </c>
      <c r="E477" s="23">
        <f t="shared" si="29"/>
        <v>196</v>
      </c>
      <c r="F477" s="23">
        <f t="shared" si="30"/>
        <v>196</v>
      </c>
      <c r="G477" s="37"/>
    </row>
    <row r="478" spans="1:7" ht="15" customHeight="1">
      <c r="A478" s="94">
        <f t="shared" si="28"/>
        <v>348</v>
      </c>
      <c r="B478" s="5" t="s">
        <v>446</v>
      </c>
      <c r="C478" s="87"/>
      <c r="D478" s="14">
        <v>150</v>
      </c>
      <c r="E478" s="23">
        <f t="shared" si="29"/>
        <v>75</v>
      </c>
      <c r="F478" s="23">
        <f t="shared" si="30"/>
        <v>75</v>
      </c>
      <c r="G478" s="37"/>
    </row>
    <row r="479" spans="1:7" ht="15" customHeight="1">
      <c r="A479" s="94">
        <f t="shared" si="28"/>
        <v>349</v>
      </c>
      <c r="B479" s="5" t="s">
        <v>447</v>
      </c>
      <c r="C479" s="87"/>
      <c r="D479" s="14">
        <v>1150</v>
      </c>
      <c r="E479" s="23">
        <f t="shared" si="29"/>
        <v>575</v>
      </c>
      <c r="F479" s="23">
        <f t="shared" si="30"/>
        <v>575</v>
      </c>
      <c r="G479" s="37"/>
    </row>
    <row r="480" spans="1:7" ht="15" customHeight="1">
      <c r="A480" s="94">
        <f t="shared" si="28"/>
        <v>350</v>
      </c>
      <c r="B480" s="5" t="s">
        <v>448</v>
      </c>
      <c r="C480" s="87"/>
      <c r="D480" s="14">
        <v>367.6</v>
      </c>
      <c r="E480" s="23">
        <f t="shared" si="29"/>
        <v>183.8</v>
      </c>
      <c r="F480" s="23">
        <f t="shared" si="30"/>
        <v>183.8</v>
      </c>
      <c r="G480" s="37"/>
    </row>
    <row r="481" spans="1:7" ht="15" customHeight="1">
      <c r="A481" s="94">
        <f t="shared" si="28"/>
        <v>351</v>
      </c>
      <c r="B481" s="5" t="s">
        <v>449</v>
      </c>
      <c r="C481" s="87"/>
      <c r="D481" s="14">
        <v>338.91</v>
      </c>
      <c r="E481" s="23">
        <f t="shared" si="29"/>
        <v>169.45500000000001</v>
      </c>
      <c r="F481" s="23">
        <f t="shared" si="30"/>
        <v>169.45500000000001</v>
      </c>
      <c r="G481" s="37"/>
    </row>
    <row r="482" spans="1:7" ht="15" customHeight="1">
      <c r="A482" s="94">
        <f t="shared" si="28"/>
        <v>352</v>
      </c>
      <c r="B482" s="5" t="s">
        <v>450</v>
      </c>
      <c r="C482" s="87"/>
      <c r="D482" s="14">
        <v>22.98</v>
      </c>
      <c r="E482" s="23">
        <f t="shared" si="29"/>
        <v>11.49</v>
      </c>
      <c r="F482" s="23">
        <f t="shared" si="30"/>
        <v>11.49</v>
      </c>
      <c r="G482" s="37"/>
    </row>
    <row r="483" spans="1:7" ht="15" customHeight="1">
      <c r="A483" s="94">
        <f t="shared" si="28"/>
        <v>353</v>
      </c>
      <c r="B483" s="5" t="s">
        <v>451</v>
      </c>
      <c r="C483" s="87"/>
      <c r="D483" s="14">
        <v>22.98</v>
      </c>
      <c r="E483" s="23">
        <f t="shared" si="29"/>
        <v>11.49</v>
      </c>
      <c r="F483" s="23">
        <f t="shared" si="30"/>
        <v>11.49</v>
      </c>
      <c r="G483" s="37"/>
    </row>
    <row r="484" spans="1:7" ht="15" customHeight="1">
      <c r="A484" s="94">
        <f t="shared" si="28"/>
        <v>354</v>
      </c>
      <c r="B484" s="5" t="s">
        <v>452</v>
      </c>
      <c r="C484" s="87"/>
      <c r="D484" s="14">
        <v>335</v>
      </c>
      <c r="E484" s="23">
        <f t="shared" si="29"/>
        <v>167.5</v>
      </c>
      <c r="F484" s="23">
        <f t="shared" si="30"/>
        <v>167.5</v>
      </c>
      <c r="G484" s="37"/>
    </row>
    <row r="485" spans="1:7" ht="15" customHeight="1">
      <c r="A485" s="94">
        <f t="shared" si="28"/>
        <v>355</v>
      </c>
      <c r="B485" s="5" t="s">
        <v>453</v>
      </c>
      <c r="C485" s="87"/>
      <c r="D485" s="14">
        <v>196</v>
      </c>
      <c r="E485" s="23">
        <f t="shared" si="29"/>
        <v>98</v>
      </c>
      <c r="F485" s="23">
        <f t="shared" si="30"/>
        <v>98</v>
      </c>
      <c r="G485" s="37"/>
    </row>
    <row r="486" spans="1:7" ht="15" customHeight="1">
      <c r="A486" s="94">
        <f t="shared" si="28"/>
        <v>356</v>
      </c>
      <c r="B486" s="5" t="s">
        <v>454</v>
      </c>
      <c r="C486" s="87"/>
      <c r="D486" s="14">
        <v>560</v>
      </c>
      <c r="E486" s="23">
        <f t="shared" si="29"/>
        <v>280</v>
      </c>
      <c r="F486" s="23">
        <f t="shared" si="30"/>
        <v>280</v>
      </c>
      <c r="G486" s="37"/>
    </row>
    <row r="487" spans="1:7" ht="15" customHeight="1">
      <c r="A487" s="94">
        <f t="shared" si="28"/>
        <v>357</v>
      </c>
      <c r="B487" s="5" t="s">
        <v>455</v>
      </c>
      <c r="C487" s="87"/>
      <c r="D487" s="14">
        <v>24</v>
      </c>
      <c r="E487" s="23">
        <f t="shared" si="29"/>
        <v>12</v>
      </c>
      <c r="F487" s="23">
        <f t="shared" si="30"/>
        <v>12</v>
      </c>
      <c r="G487" s="37"/>
    </row>
    <row r="488" spans="1:7" ht="15" customHeight="1">
      <c r="A488" s="94">
        <f t="shared" si="28"/>
        <v>358</v>
      </c>
      <c r="B488" s="5" t="s">
        <v>456</v>
      </c>
      <c r="C488" s="87"/>
      <c r="D488" s="14">
        <v>18</v>
      </c>
      <c r="E488" s="23">
        <f t="shared" si="29"/>
        <v>9</v>
      </c>
      <c r="F488" s="23">
        <f t="shared" si="30"/>
        <v>9</v>
      </c>
      <c r="G488" s="37"/>
    </row>
    <row r="489" spans="1:7" ht="15" customHeight="1">
      <c r="A489" s="94">
        <f t="shared" si="28"/>
        <v>359</v>
      </c>
      <c r="B489" s="5" t="s">
        <v>457</v>
      </c>
      <c r="C489" s="87"/>
      <c r="D489" s="14">
        <v>62</v>
      </c>
      <c r="E489" s="23">
        <f t="shared" si="29"/>
        <v>31</v>
      </c>
      <c r="F489" s="23">
        <f t="shared" si="30"/>
        <v>31</v>
      </c>
      <c r="G489" s="37"/>
    </row>
    <row r="490" spans="1:7" ht="22.5" customHeight="1">
      <c r="A490" s="94">
        <f t="shared" si="28"/>
        <v>360</v>
      </c>
      <c r="B490" s="5" t="s">
        <v>458</v>
      </c>
      <c r="C490" s="87"/>
      <c r="D490" s="14">
        <v>4035.84</v>
      </c>
      <c r="E490" s="23">
        <f t="shared" si="29"/>
        <v>2017.92</v>
      </c>
      <c r="F490" s="23">
        <f t="shared" si="30"/>
        <v>2017.92</v>
      </c>
      <c r="G490" s="37"/>
    </row>
    <row r="491" spans="1:7" ht="15" customHeight="1">
      <c r="A491" s="94">
        <f t="shared" si="28"/>
        <v>361</v>
      </c>
      <c r="B491" s="5" t="s">
        <v>459</v>
      </c>
      <c r="C491" s="87"/>
      <c r="D491" s="14">
        <v>630</v>
      </c>
      <c r="E491" s="23">
        <f t="shared" si="29"/>
        <v>315</v>
      </c>
      <c r="F491" s="23">
        <f t="shared" si="30"/>
        <v>315</v>
      </c>
      <c r="G491" s="37"/>
    </row>
    <row r="492" spans="1:7" ht="15" customHeight="1">
      <c r="A492" s="94">
        <f t="shared" si="28"/>
        <v>362</v>
      </c>
      <c r="B492" s="5" t="s">
        <v>460</v>
      </c>
      <c r="C492" s="87"/>
      <c r="D492" s="14">
        <v>2505</v>
      </c>
      <c r="E492" s="23">
        <f t="shared" si="29"/>
        <v>1252.5</v>
      </c>
      <c r="F492" s="23">
        <f t="shared" si="30"/>
        <v>1252.5</v>
      </c>
      <c r="G492" s="37"/>
    </row>
    <row r="493" spans="1:7" ht="15" customHeight="1">
      <c r="A493" s="94">
        <f t="shared" si="28"/>
        <v>363</v>
      </c>
      <c r="B493" s="5" t="s">
        <v>461</v>
      </c>
      <c r="C493" s="87"/>
      <c r="D493" s="14">
        <v>2894.8</v>
      </c>
      <c r="E493" s="23">
        <f t="shared" si="29"/>
        <v>1447.4</v>
      </c>
      <c r="F493" s="23">
        <f t="shared" si="30"/>
        <v>1447.4</v>
      </c>
      <c r="G493" s="37"/>
    </row>
    <row r="494" spans="1:7" ht="15" customHeight="1">
      <c r="A494" s="94">
        <f t="shared" si="28"/>
        <v>364</v>
      </c>
      <c r="B494" s="5" t="s">
        <v>462</v>
      </c>
      <c r="C494" s="87"/>
      <c r="D494" s="14">
        <v>738.4</v>
      </c>
      <c r="E494" s="23">
        <f t="shared" si="29"/>
        <v>369.2</v>
      </c>
      <c r="F494" s="23">
        <f t="shared" si="30"/>
        <v>369.2</v>
      </c>
      <c r="G494" s="37"/>
    </row>
    <row r="495" spans="1:7" ht="15" customHeight="1">
      <c r="A495" s="94">
        <f t="shared" si="28"/>
        <v>365</v>
      </c>
      <c r="B495" s="5" t="s">
        <v>463</v>
      </c>
      <c r="C495" s="87"/>
      <c r="D495" s="14">
        <v>3601.4</v>
      </c>
      <c r="E495" s="23">
        <f t="shared" si="29"/>
        <v>1800.7</v>
      </c>
      <c r="F495" s="23">
        <f t="shared" si="30"/>
        <v>1800.7</v>
      </c>
      <c r="G495" s="37"/>
    </row>
    <row r="496" spans="1:7" ht="15" customHeight="1">
      <c r="A496" s="94">
        <f t="shared" si="28"/>
        <v>366</v>
      </c>
      <c r="B496" s="5" t="s">
        <v>464</v>
      </c>
      <c r="C496" s="87"/>
      <c r="D496" s="14">
        <v>1145.4000000000001</v>
      </c>
      <c r="E496" s="23">
        <f t="shared" si="29"/>
        <v>572.70000000000005</v>
      </c>
      <c r="F496" s="23">
        <f t="shared" si="30"/>
        <v>572.70000000000005</v>
      </c>
      <c r="G496" s="37"/>
    </row>
    <row r="497" spans="1:7" ht="15" customHeight="1">
      <c r="A497" s="94">
        <f t="shared" si="28"/>
        <v>367</v>
      </c>
      <c r="B497" s="5" t="s">
        <v>465</v>
      </c>
      <c r="C497" s="87"/>
      <c r="D497" s="14">
        <v>720</v>
      </c>
      <c r="E497" s="23">
        <f t="shared" si="29"/>
        <v>360</v>
      </c>
      <c r="F497" s="23">
        <f t="shared" si="30"/>
        <v>360</v>
      </c>
      <c r="G497" s="37"/>
    </row>
    <row r="498" spans="1:7" ht="15" customHeight="1">
      <c r="A498" s="94">
        <f t="shared" si="28"/>
        <v>368</v>
      </c>
      <c r="B498" s="5" t="s">
        <v>466</v>
      </c>
      <c r="C498" s="87"/>
      <c r="D498" s="14">
        <v>1537.04</v>
      </c>
      <c r="E498" s="23">
        <f t="shared" si="29"/>
        <v>768.52</v>
      </c>
      <c r="F498" s="23">
        <f t="shared" si="30"/>
        <v>768.52</v>
      </c>
      <c r="G498" s="37"/>
    </row>
    <row r="499" spans="1:7" ht="15" customHeight="1">
      <c r="A499" s="94">
        <f t="shared" si="28"/>
        <v>369</v>
      </c>
      <c r="B499" s="5" t="s">
        <v>467</v>
      </c>
      <c r="C499" s="87"/>
      <c r="D499" s="14">
        <v>2826.4</v>
      </c>
      <c r="E499" s="23">
        <f t="shared" si="29"/>
        <v>1413.2</v>
      </c>
      <c r="F499" s="23">
        <f t="shared" si="30"/>
        <v>1413.2</v>
      </c>
      <c r="G499" s="37"/>
    </row>
    <row r="500" spans="1:7" ht="15" customHeight="1">
      <c r="A500" s="94">
        <f t="shared" si="28"/>
        <v>370</v>
      </c>
      <c r="B500" s="5" t="s">
        <v>468</v>
      </c>
      <c r="C500" s="87"/>
      <c r="D500" s="14">
        <v>2279.1</v>
      </c>
      <c r="E500" s="23">
        <f t="shared" si="29"/>
        <v>1139.55</v>
      </c>
      <c r="F500" s="23">
        <f t="shared" si="30"/>
        <v>1139.55</v>
      </c>
      <c r="G500" s="37"/>
    </row>
    <row r="501" spans="1:7" ht="15" customHeight="1">
      <c r="A501" s="94">
        <f t="shared" si="28"/>
        <v>371</v>
      </c>
      <c r="B501" s="5" t="s">
        <v>469</v>
      </c>
      <c r="C501" s="87"/>
      <c r="D501" s="14">
        <v>706</v>
      </c>
      <c r="E501" s="23">
        <f t="shared" si="29"/>
        <v>353</v>
      </c>
      <c r="F501" s="23">
        <f t="shared" si="30"/>
        <v>353</v>
      </c>
      <c r="G501" s="37"/>
    </row>
    <row r="502" spans="1:7" ht="15" customHeight="1">
      <c r="A502" s="94">
        <f t="shared" si="28"/>
        <v>372</v>
      </c>
      <c r="B502" s="5" t="s">
        <v>470</v>
      </c>
      <c r="C502" s="87"/>
      <c r="D502" s="14">
        <v>689</v>
      </c>
      <c r="E502" s="23">
        <f t="shared" si="29"/>
        <v>344.5</v>
      </c>
      <c r="F502" s="23">
        <f t="shared" si="30"/>
        <v>344.5</v>
      </c>
      <c r="G502" s="37"/>
    </row>
    <row r="503" spans="1:7" ht="15" customHeight="1">
      <c r="A503" s="94">
        <f t="shared" si="28"/>
        <v>373</v>
      </c>
      <c r="B503" s="5" t="s">
        <v>471</v>
      </c>
      <c r="C503" s="87"/>
      <c r="D503" s="14">
        <v>672.46</v>
      </c>
      <c r="E503" s="23">
        <f t="shared" si="29"/>
        <v>336.23</v>
      </c>
      <c r="F503" s="23">
        <f t="shared" si="30"/>
        <v>336.23</v>
      </c>
      <c r="G503" s="37"/>
    </row>
    <row r="504" spans="1:7" ht="22.5" customHeight="1">
      <c r="A504" s="94">
        <f t="shared" si="28"/>
        <v>374</v>
      </c>
      <c r="B504" s="5" t="s">
        <v>465</v>
      </c>
      <c r="C504" s="87"/>
      <c r="D504" s="14">
        <v>1100</v>
      </c>
      <c r="E504" s="23">
        <f t="shared" si="29"/>
        <v>550</v>
      </c>
      <c r="F504" s="23">
        <f t="shared" si="30"/>
        <v>550</v>
      </c>
      <c r="G504" s="37"/>
    </row>
    <row r="505" spans="1:7" ht="15.75" customHeight="1">
      <c r="A505" s="94">
        <f t="shared" si="28"/>
        <v>375</v>
      </c>
      <c r="B505" s="5" t="s">
        <v>472</v>
      </c>
      <c r="C505" s="87"/>
      <c r="D505" s="14">
        <v>170</v>
      </c>
      <c r="E505" s="23">
        <f t="shared" si="29"/>
        <v>85</v>
      </c>
      <c r="F505" s="23">
        <f t="shared" si="30"/>
        <v>85</v>
      </c>
      <c r="G505" s="37"/>
    </row>
    <row r="506" spans="1:7" ht="15.75" customHeight="1">
      <c r="A506" s="94">
        <f t="shared" si="28"/>
        <v>376</v>
      </c>
      <c r="B506" s="5" t="s">
        <v>473</v>
      </c>
      <c r="C506" s="87"/>
      <c r="D506" s="14">
        <v>800</v>
      </c>
      <c r="E506" s="23">
        <f t="shared" si="29"/>
        <v>400</v>
      </c>
      <c r="F506" s="23">
        <f t="shared" si="30"/>
        <v>400</v>
      </c>
      <c r="G506" s="37"/>
    </row>
    <row r="507" spans="1:7" ht="15.75" customHeight="1">
      <c r="A507" s="94">
        <f t="shared" si="28"/>
        <v>377</v>
      </c>
      <c r="B507" s="5" t="s">
        <v>474</v>
      </c>
      <c r="C507" s="87"/>
      <c r="D507" s="14">
        <v>190</v>
      </c>
      <c r="E507" s="23">
        <f t="shared" si="29"/>
        <v>95</v>
      </c>
      <c r="F507" s="23">
        <f t="shared" si="30"/>
        <v>95</v>
      </c>
      <c r="G507" s="37"/>
    </row>
    <row r="508" spans="1:7" ht="15.75" customHeight="1">
      <c r="A508" s="94">
        <f t="shared" si="28"/>
        <v>378</v>
      </c>
      <c r="B508" s="5" t="s">
        <v>475</v>
      </c>
      <c r="C508" s="87"/>
      <c r="D508" s="14">
        <v>5650</v>
      </c>
      <c r="E508" s="23">
        <f t="shared" si="29"/>
        <v>2825</v>
      </c>
      <c r="F508" s="23">
        <f t="shared" si="30"/>
        <v>2825</v>
      </c>
      <c r="G508" s="37"/>
    </row>
    <row r="509" spans="1:7" ht="15.75" customHeight="1">
      <c r="A509" s="94">
        <f t="shared" si="28"/>
        <v>379</v>
      </c>
      <c r="B509" s="5" t="s">
        <v>22</v>
      </c>
      <c r="C509" s="87"/>
      <c r="D509" s="14">
        <v>857.14</v>
      </c>
      <c r="E509" s="23">
        <f t="shared" si="29"/>
        <v>428.57</v>
      </c>
      <c r="F509" s="23">
        <f t="shared" si="30"/>
        <v>428.57</v>
      </c>
      <c r="G509" s="37"/>
    </row>
    <row r="510" spans="1:7" ht="15.75" customHeight="1">
      <c r="A510" s="94">
        <f t="shared" si="28"/>
        <v>380</v>
      </c>
      <c r="B510" s="5" t="s">
        <v>476</v>
      </c>
      <c r="C510" s="87"/>
      <c r="D510" s="14">
        <v>23.94</v>
      </c>
      <c r="E510" s="23">
        <f t="shared" si="29"/>
        <v>11.97</v>
      </c>
      <c r="F510" s="23">
        <f t="shared" si="30"/>
        <v>11.97</v>
      </c>
      <c r="G510" s="37"/>
    </row>
    <row r="511" spans="1:7" ht="15.75" customHeight="1">
      <c r="A511" s="94">
        <f t="shared" si="28"/>
        <v>381</v>
      </c>
      <c r="B511" s="5" t="s">
        <v>477</v>
      </c>
      <c r="C511" s="87"/>
      <c r="D511" s="14">
        <v>17.96</v>
      </c>
      <c r="E511" s="23">
        <f t="shared" si="29"/>
        <v>8.98</v>
      </c>
      <c r="F511" s="23">
        <f t="shared" si="30"/>
        <v>8.98</v>
      </c>
      <c r="G511" s="37"/>
    </row>
    <row r="512" spans="1:7" ht="15.75" customHeight="1">
      <c r="A512" s="94">
        <f t="shared" si="28"/>
        <v>382</v>
      </c>
      <c r="B512" s="5" t="s">
        <v>478</v>
      </c>
      <c r="C512" s="87"/>
      <c r="D512" s="14">
        <v>23.94</v>
      </c>
      <c r="E512" s="23">
        <f t="shared" si="29"/>
        <v>11.97</v>
      </c>
      <c r="F512" s="23">
        <f t="shared" si="30"/>
        <v>11.97</v>
      </c>
      <c r="G512" s="37"/>
    </row>
    <row r="513" spans="1:7" ht="15.75" customHeight="1">
      <c r="A513" s="94">
        <f t="shared" si="28"/>
        <v>383</v>
      </c>
      <c r="B513" s="5" t="s">
        <v>479</v>
      </c>
      <c r="C513" s="87"/>
      <c r="D513" s="14">
        <v>11.97</v>
      </c>
      <c r="E513" s="23">
        <f t="shared" si="29"/>
        <v>5.9850000000000003</v>
      </c>
      <c r="F513" s="23">
        <f t="shared" si="30"/>
        <v>5.9850000000000003</v>
      </c>
      <c r="G513" s="37"/>
    </row>
    <row r="514" spans="1:7" ht="15.75" customHeight="1">
      <c r="A514" s="94">
        <f t="shared" si="28"/>
        <v>384</v>
      </c>
      <c r="B514" s="5" t="s">
        <v>480</v>
      </c>
      <c r="C514" s="87"/>
      <c r="D514" s="14">
        <v>29.93</v>
      </c>
      <c r="E514" s="23">
        <f t="shared" si="29"/>
        <v>14.965</v>
      </c>
      <c r="F514" s="23">
        <f t="shared" si="30"/>
        <v>14.965</v>
      </c>
      <c r="G514" s="37"/>
    </row>
    <row r="515" spans="1:7" ht="15.75" customHeight="1">
      <c r="A515" s="94">
        <f t="shared" si="28"/>
        <v>385</v>
      </c>
      <c r="B515" s="5" t="s">
        <v>481</v>
      </c>
      <c r="C515" s="87"/>
      <c r="D515" s="14">
        <v>17.96</v>
      </c>
      <c r="E515" s="23">
        <f t="shared" si="29"/>
        <v>8.98</v>
      </c>
      <c r="F515" s="23">
        <f t="shared" si="30"/>
        <v>8.98</v>
      </c>
      <c r="G515" s="37"/>
    </row>
    <row r="516" spans="1:7" ht="15.75" customHeight="1">
      <c r="A516" s="94">
        <f t="shared" si="28"/>
        <v>386</v>
      </c>
      <c r="B516" s="5" t="s">
        <v>482</v>
      </c>
      <c r="C516" s="87"/>
      <c r="D516" s="14">
        <v>23.94</v>
      </c>
      <c r="E516" s="23">
        <f t="shared" si="29"/>
        <v>11.97</v>
      </c>
      <c r="F516" s="23">
        <f t="shared" si="30"/>
        <v>11.97</v>
      </c>
      <c r="G516" s="37"/>
    </row>
    <row r="517" spans="1:7" ht="15.75" customHeight="1">
      <c r="A517" s="94">
        <f t="shared" ref="A517:A580" si="31">A516+1</f>
        <v>387</v>
      </c>
      <c r="B517" s="5" t="s">
        <v>483</v>
      </c>
      <c r="C517" s="87"/>
      <c r="D517" s="14">
        <v>29.93</v>
      </c>
      <c r="E517" s="23">
        <f t="shared" ref="E517:E580" si="32">D517/2</f>
        <v>14.965</v>
      </c>
      <c r="F517" s="23">
        <f t="shared" ref="F517:F580" si="33">D517-E517</f>
        <v>14.965</v>
      </c>
      <c r="G517" s="37"/>
    </row>
    <row r="518" spans="1:7" ht="15.75" customHeight="1">
      <c r="A518" s="94">
        <f t="shared" si="31"/>
        <v>388</v>
      </c>
      <c r="B518" s="5" t="s">
        <v>484</v>
      </c>
      <c r="C518" s="87"/>
      <c r="D518" s="14">
        <v>19.16</v>
      </c>
      <c r="E518" s="23">
        <f t="shared" si="32"/>
        <v>9.58</v>
      </c>
      <c r="F518" s="23">
        <f t="shared" si="33"/>
        <v>9.58</v>
      </c>
      <c r="G518" s="37"/>
    </row>
    <row r="519" spans="1:7" ht="15.75" customHeight="1">
      <c r="A519" s="94">
        <f t="shared" si="31"/>
        <v>389</v>
      </c>
      <c r="B519" s="5" t="s">
        <v>485</v>
      </c>
      <c r="C519" s="87"/>
      <c r="D519" s="14">
        <v>228.57</v>
      </c>
      <c r="E519" s="23">
        <f t="shared" si="32"/>
        <v>114.285</v>
      </c>
      <c r="F519" s="23">
        <f t="shared" si="33"/>
        <v>114.285</v>
      </c>
      <c r="G519" s="37"/>
    </row>
    <row r="520" spans="1:7" ht="15.75" customHeight="1">
      <c r="A520" s="94">
        <f t="shared" si="31"/>
        <v>390</v>
      </c>
      <c r="B520" s="5" t="s">
        <v>486</v>
      </c>
      <c r="C520" s="87"/>
      <c r="D520" s="14">
        <v>14.36</v>
      </c>
      <c r="E520" s="23">
        <f t="shared" si="32"/>
        <v>7.18</v>
      </c>
      <c r="F520" s="23">
        <f t="shared" si="33"/>
        <v>7.18</v>
      </c>
      <c r="G520" s="37"/>
    </row>
    <row r="521" spans="1:7" ht="15.75" customHeight="1">
      <c r="A521" s="94">
        <f t="shared" si="31"/>
        <v>391</v>
      </c>
      <c r="B521" s="5" t="s">
        <v>487</v>
      </c>
      <c r="C521" s="87"/>
      <c r="D521" s="14">
        <v>29.93</v>
      </c>
      <c r="E521" s="23">
        <f t="shared" si="32"/>
        <v>14.965</v>
      </c>
      <c r="F521" s="23">
        <f t="shared" si="33"/>
        <v>14.965</v>
      </c>
      <c r="G521" s="37"/>
    </row>
    <row r="522" spans="1:7" ht="15.75" customHeight="1">
      <c r="A522" s="94">
        <f t="shared" si="31"/>
        <v>392</v>
      </c>
      <c r="B522" s="5" t="s">
        <v>488</v>
      </c>
      <c r="C522" s="87"/>
      <c r="D522" s="14">
        <v>95.77</v>
      </c>
      <c r="E522" s="23">
        <f t="shared" si="32"/>
        <v>47.884999999999998</v>
      </c>
      <c r="F522" s="23">
        <f t="shared" si="33"/>
        <v>47.884999999999998</v>
      </c>
      <c r="G522" s="37"/>
    </row>
    <row r="523" spans="1:7" ht="15.75" customHeight="1">
      <c r="A523" s="94">
        <f t="shared" si="31"/>
        <v>393</v>
      </c>
      <c r="B523" s="5" t="s">
        <v>489</v>
      </c>
      <c r="C523" s="87"/>
      <c r="D523" s="14">
        <v>23.94</v>
      </c>
      <c r="E523" s="23">
        <f t="shared" si="32"/>
        <v>11.97</v>
      </c>
      <c r="F523" s="23">
        <f t="shared" si="33"/>
        <v>11.97</v>
      </c>
      <c r="G523" s="37"/>
    </row>
    <row r="524" spans="1:7" ht="15.75" customHeight="1">
      <c r="A524" s="94">
        <f t="shared" si="31"/>
        <v>394</v>
      </c>
      <c r="B524" s="5" t="s">
        <v>490</v>
      </c>
      <c r="C524" s="87"/>
      <c r="D524" s="14">
        <v>47.88</v>
      </c>
      <c r="E524" s="23">
        <f t="shared" si="32"/>
        <v>23.94</v>
      </c>
      <c r="F524" s="23">
        <f t="shared" si="33"/>
        <v>23.94</v>
      </c>
      <c r="G524" s="37"/>
    </row>
    <row r="525" spans="1:7" ht="15.75" customHeight="1">
      <c r="A525" s="94">
        <f t="shared" si="31"/>
        <v>395</v>
      </c>
      <c r="B525" s="5" t="s">
        <v>491</v>
      </c>
      <c r="C525" s="87"/>
      <c r="D525" s="14">
        <v>71.83</v>
      </c>
      <c r="E525" s="23">
        <f t="shared" si="32"/>
        <v>35.914999999999999</v>
      </c>
      <c r="F525" s="23">
        <f t="shared" si="33"/>
        <v>35.914999999999999</v>
      </c>
      <c r="G525" s="37"/>
    </row>
    <row r="526" spans="1:7" ht="15.75" customHeight="1">
      <c r="A526" s="94">
        <f t="shared" si="31"/>
        <v>396</v>
      </c>
      <c r="B526" s="5" t="s">
        <v>492</v>
      </c>
      <c r="C526" s="87"/>
      <c r="D526" s="14">
        <v>114.93</v>
      </c>
      <c r="E526" s="23">
        <f t="shared" si="32"/>
        <v>57.465000000000003</v>
      </c>
      <c r="F526" s="23">
        <f t="shared" si="33"/>
        <v>57.465000000000003</v>
      </c>
      <c r="G526" s="37"/>
    </row>
    <row r="527" spans="1:7" ht="15.75" customHeight="1">
      <c r="A527" s="94">
        <f t="shared" si="31"/>
        <v>397</v>
      </c>
      <c r="B527" s="5" t="s">
        <v>493</v>
      </c>
      <c r="C527" s="87"/>
      <c r="D527" s="14">
        <v>5.05</v>
      </c>
      <c r="E527" s="23">
        <f t="shared" si="32"/>
        <v>2.5249999999999999</v>
      </c>
      <c r="F527" s="23">
        <f t="shared" si="33"/>
        <v>2.5249999999999999</v>
      </c>
      <c r="G527" s="37"/>
    </row>
    <row r="528" spans="1:7" ht="15.75" customHeight="1">
      <c r="A528" s="94">
        <f t="shared" si="31"/>
        <v>398</v>
      </c>
      <c r="B528" s="5" t="s">
        <v>494</v>
      </c>
      <c r="C528" s="87"/>
      <c r="D528" s="14">
        <v>77.81</v>
      </c>
      <c r="E528" s="23">
        <f t="shared" si="32"/>
        <v>38.905000000000001</v>
      </c>
      <c r="F528" s="23">
        <f t="shared" si="33"/>
        <v>38.905000000000001</v>
      </c>
      <c r="G528" s="37"/>
    </row>
    <row r="529" spans="1:7" ht="15.75" customHeight="1">
      <c r="A529" s="94">
        <f t="shared" si="31"/>
        <v>399</v>
      </c>
      <c r="B529" s="5" t="s">
        <v>182</v>
      </c>
      <c r="C529" s="87"/>
      <c r="D529" s="14">
        <v>280.75</v>
      </c>
      <c r="E529" s="23">
        <f t="shared" si="32"/>
        <v>140.375</v>
      </c>
      <c r="F529" s="23">
        <f t="shared" si="33"/>
        <v>140.375</v>
      </c>
      <c r="G529" s="37"/>
    </row>
    <row r="530" spans="1:7" ht="15.75" customHeight="1">
      <c r="A530" s="94">
        <f t="shared" si="31"/>
        <v>400</v>
      </c>
      <c r="B530" s="5" t="s">
        <v>495</v>
      </c>
      <c r="C530" s="87"/>
      <c r="D530" s="14">
        <v>224.6</v>
      </c>
      <c r="E530" s="23">
        <f t="shared" si="32"/>
        <v>112.3</v>
      </c>
      <c r="F530" s="23">
        <f t="shared" si="33"/>
        <v>112.3</v>
      </c>
      <c r="G530" s="37"/>
    </row>
    <row r="531" spans="1:7" ht="15.75" customHeight="1">
      <c r="A531" s="94">
        <f t="shared" si="31"/>
        <v>401</v>
      </c>
      <c r="B531" s="5" t="s">
        <v>496</v>
      </c>
      <c r="C531" s="87"/>
      <c r="D531" s="14">
        <v>49</v>
      </c>
      <c r="E531" s="23">
        <f t="shared" si="32"/>
        <v>24.5</v>
      </c>
      <c r="F531" s="23">
        <f t="shared" si="33"/>
        <v>24.5</v>
      </c>
      <c r="G531" s="37"/>
    </row>
    <row r="532" spans="1:7" ht="15.75" customHeight="1">
      <c r="A532" s="94">
        <f t="shared" si="31"/>
        <v>402</v>
      </c>
      <c r="B532" s="5" t="s">
        <v>497</v>
      </c>
      <c r="C532" s="87"/>
      <c r="D532" s="14">
        <v>636</v>
      </c>
      <c r="E532" s="23">
        <f t="shared" si="32"/>
        <v>318</v>
      </c>
      <c r="F532" s="23">
        <f t="shared" si="33"/>
        <v>318</v>
      </c>
      <c r="G532" s="37"/>
    </row>
    <row r="533" spans="1:7" ht="15.75" customHeight="1">
      <c r="A533" s="94">
        <f t="shared" si="31"/>
        <v>403</v>
      </c>
      <c r="B533" s="5" t="s">
        <v>498</v>
      </c>
      <c r="C533" s="87"/>
      <c r="D533" s="14">
        <v>680</v>
      </c>
      <c r="E533" s="23">
        <f t="shared" si="32"/>
        <v>340</v>
      </c>
      <c r="F533" s="23">
        <f t="shared" si="33"/>
        <v>340</v>
      </c>
      <c r="G533" s="37"/>
    </row>
    <row r="534" spans="1:7" ht="15.75" customHeight="1">
      <c r="A534" s="94">
        <f t="shared" si="31"/>
        <v>404</v>
      </c>
      <c r="B534" s="5" t="s">
        <v>499</v>
      </c>
      <c r="C534" s="87"/>
      <c r="D534" s="14">
        <v>620</v>
      </c>
      <c r="E534" s="23">
        <f t="shared" si="32"/>
        <v>310</v>
      </c>
      <c r="F534" s="23">
        <f t="shared" si="33"/>
        <v>310</v>
      </c>
      <c r="G534" s="37"/>
    </row>
    <row r="535" spans="1:7" ht="15.75" customHeight="1">
      <c r="A535" s="94">
        <f t="shared" si="31"/>
        <v>405</v>
      </c>
      <c r="B535" s="5" t="s">
        <v>500</v>
      </c>
      <c r="C535" s="87"/>
      <c r="D535" s="14">
        <v>187</v>
      </c>
      <c r="E535" s="23">
        <f t="shared" si="32"/>
        <v>93.5</v>
      </c>
      <c r="F535" s="23">
        <f t="shared" si="33"/>
        <v>93.5</v>
      </c>
      <c r="G535" s="37"/>
    </row>
    <row r="536" spans="1:7" ht="15.75" customHeight="1">
      <c r="A536" s="94">
        <f t="shared" si="31"/>
        <v>406</v>
      </c>
      <c r="B536" s="5" t="s">
        <v>501</v>
      </c>
      <c r="C536" s="87"/>
      <c r="D536" s="14">
        <v>374</v>
      </c>
      <c r="E536" s="23">
        <f t="shared" si="32"/>
        <v>187</v>
      </c>
      <c r="F536" s="23">
        <f t="shared" si="33"/>
        <v>187</v>
      </c>
      <c r="G536" s="37"/>
    </row>
    <row r="537" spans="1:7" ht="15.75" customHeight="1">
      <c r="A537" s="94">
        <f t="shared" si="31"/>
        <v>407</v>
      </c>
      <c r="B537" s="5" t="s">
        <v>502</v>
      </c>
      <c r="C537" s="87"/>
      <c r="D537" s="14">
        <v>124</v>
      </c>
      <c r="E537" s="23">
        <f t="shared" si="32"/>
        <v>62</v>
      </c>
      <c r="F537" s="23">
        <f t="shared" si="33"/>
        <v>62</v>
      </c>
      <c r="G537" s="37"/>
    </row>
    <row r="538" spans="1:7" ht="15.75" customHeight="1">
      <c r="A538" s="94">
        <f t="shared" si="31"/>
        <v>408</v>
      </c>
      <c r="B538" s="5" t="s">
        <v>503</v>
      </c>
      <c r="C538" s="87"/>
      <c r="D538" s="14">
        <v>62</v>
      </c>
      <c r="E538" s="23">
        <f t="shared" si="32"/>
        <v>31</v>
      </c>
      <c r="F538" s="23">
        <f t="shared" si="33"/>
        <v>31</v>
      </c>
      <c r="G538" s="37"/>
    </row>
    <row r="539" spans="1:7" ht="15.75" customHeight="1">
      <c r="A539" s="94">
        <f t="shared" si="31"/>
        <v>409</v>
      </c>
      <c r="B539" s="5" t="s">
        <v>504</v>
      </c>
      <c r="C539" s="87"/>
      <c r="D539" s="14">
        <v>245</v>
      </c>
      <c r="E539" s="23">
        <f t="shared" si="32"/>
        <v>122.5</v>
      </c>
      <c r="F539" s="23">
        <f t="shared" si="33"/>
        <v>122.5</v>
      </c>
      <c r="G539" s="37"/>
    </row>
    <row r="540" spans="1:7" ht="15.75" customHeight="1">
      <c r="A540" s="94">
        <f t="shared" si="31"/>
        <v>410</v>
      </c>
      <c r="B540" s="5" t="s">
        <v>505</v>
      </c>
      <c r="C540" s="87"/>
      <c r="D540" s="14">
        <v>312</v>
      </c>
      <c r="E540" s="23">
        <f t="shared" si="32"/>
        <v>156</v>
      </c>
      <c r="F540" s="23">
        <f t="shared" si="33"/>
        <v>156</v>
      </c>
      <c r="G540" s="37"/>
    </row>
    <row r="541" spans="1:7" ht="15.75" customHeight="1">
      <c r="A541" s="94">
        <f t="shared" si="31"/>
        <v>411</v>
      </c>
      <c r="B541" s="5" t="s">
        <v>506</v>
      </c>
      <c r="C541" s="87"/>
      <c r="D541" s="14">
        <v>62</v>
      </c>
      <c r="E541" s="23">
        <f t="shared" si="32"/>
        <v>31</v>
      </c>
      <c r="F541" s="23">
        <f t="shared" si="33"/>
        <v>31</v>
      </c>
      <c r="G541" s="37"/>
    </row>
    <row r="542" spans="1:7" ht="15.75" customHeight="1">
      <c r="A542" s="94">
        <f t="shared" si="31"/>
        <v>412</v>
      </c>
      <c r="B542" s="5" t="s">
        <v>507</v>
      </c>
      <c r="C542" s="87"/>
      <c r="D542" s="14">
        <v>9</v>
      </c>
      <c r="E542" s="23">
        <f t="shared" si="32"/>
        <v>4.5</v>
      </c>
      <c r="F542" s="23">
        <f t="shared" si="33"/>
        <v>4.5</v>
      </c>
      <c r="G542" s="37"/>
    </row>
    <row r="543" spans="1:7" ht="15.75" customHeight="1">
      <c r="A543" s="94">
        <f t="shared" si="31"/>
        <v>413</v>
      </c>
      <c r="B543" s="5" t="s">
        <v>508</v>
      </c>
      <c r="C543" s="87"/>
      <c r="D543" s="14">
        <v>848</v>
      </c>
      <c r="E543" s="23">
        <f t="shared" si="32"/>
        <v>424</v>
      </c>
      <c r="F543" s="23">
        <f t="shared" si="33"/>
        <v>424</v>
      </c>
      <c r="G543" s="37"/>
    </row>
    <row r="544" spans="1:7" ht="15.75" customHeight="1">
      <c r="A544" s="94">
        <f t="shared" si="31"/>
        <v>414</v>
      </c>
      <c r="B544" s="5" t="s">
        <v>509</v>
      </c>
      <c r="C544" s="87"/>
      <c r="D544" s="14">
        <v>374</v>
      </c>
      <c r="E544" s="23">
        <f t="shared" si="32"/>
        <v>187</v>
      </c>
      <c r="F544" s="23">
        <f t="shared" si="33"/>
        <v>187</v>
      </c>
      <c r="G544" s="37"/>
    </row>
    <row r="545" spans="1:7" ht="15.75" customHeight="1">
      <c r="A545" s="94">
        <f t="shared" si="31"/>
        <v>415</v>
      </c>
      <c r="B545" s="5" t="s">
        <v>510</v>
      </c>
      <c r="C545" s="87"/>
      <c r="D545" s="14">
        <v>192</v>
      </c>
      <c r="E545" s="23">
        <f t="shared" si="32"/>
        <v>96</v>
      </c>
      <c r="F545" s="23">
        <f t="shared" si="33"/>
        <v>96</v>
      </c>
      <c r="G545" s="37"/>
    </row>
    <row r="546" spans="1:7" ht="15.75" customHeight="1">
      <c r="A546" s="94">
        <f t="shared" si="31"/>
        <v>416</v>
      </c>
      <c r="B546" s="5" t="s">
        <v>511</v>
      </c>
      <c r="C546" s="87"/>
      <c r="D546" s="14">
        <v>12</v>
      </c>
      <c r="E546" s="23">
        <f t="shared" si="32"/>
        <v>6</v>
      </c>
      <c r="F546" s="23">
        <f t="shared" si="33"/>
        <v>6</v>
      </c>
      <c r="G546" s="37"/>
    </row>
    <row r="547" spans="1:7" ht="15.75" customHeight="1">
      <c r="A547" s="94">
        <f t="shared" si="31"/>
        <v>417</v>
      </c>
      <c r="B547" s="5" t="s">
        <v>512</v>
      </c>
      <c r="C547" s="87"/>
      <c r="D547" s="14">
        <v>12</v>
      </c>
      <c r="E547" s="23">
        <f t="shared" si="32"/>
        <v>6</v>
      </c>
      <c r="F547" s="23">
        <f t="shared" si="33"/>
        <v>6</v>
      </c>
      <c r="G547" s="37"/>
    </row>
    <row r="548" spans="1:7" ht="15.75" customHeight="1">
      <c r="A548" s="94">
        <f t="shared" si="31"/>
        <v>418</v>
      </c>
      <c r="B548" s="5" t="s">
        <v>513</v>
      </c>
      <c r="C548" s="87"/>
      <c r="D548" s="14">
        <v>36</v>
      </c>
      <c r="E548" s="23">
        <f t="shared" si="32"/>
        <v>18</v>
      </c>
      <c r="F548" s="23">
        <f t="shared" si="33"/>
        <v>18</v>
      </c>
      <c r="G548" s="37"/>
    </row>
    <row r="549" spans="1:7" ht="15.75" customHeight="1">
      <c r="A549" s="94">
        <f t="shared" si="31"/>
        <v>419</v>
      </c>
      <c r="B549" s="5" t="s">
        <v>514</v>
      </c>
      <c r="C549" s="87"/>
      <c r="D549" s="14">
        <v>90</v>
      </c>
      <c r="E549" s="23">
        <f t="shared" si="32"/>
        <v>45</v>
      </c>
      <c r="F549" s="23">
        <f t="shared" si="33"/>
        <v>45</v>
      </c>
      <c r="G549" s="37"/>
    </row>
    <row r="550" spans="1:7" ht="15.75" customHeight="1">
      <c r="A550" s="94">
        <f t="shared" si="31"/>
        <v>420</v>
      </c>
      <c r="B550" s="5" t="s">
        <v>515</v>
      </c>
      <c r="C550" s="87"/>
      <c r="D550" s="14">
        <v>564</v>
      </c>
      <c r="E550" s="23">
        <f t="shared" si="32"/>
        <v>282</v>
      </c>
      <c r="F550" s="23">
        <f t="shared" si="33"/>
        <v>282</v>
      </c>
      <c r="G550" s="37"/>
    </row>
    <row r="551" spans="1:7" ht="15.75" customHeight="1">
      <c r="A551" s="94">
        <f t="shared" si="31"/>
        <v>421</v>
      </c>
      <c r="B551" s="5" t="s">
        <v>516</v>
      </c>
      <c r="C551" s="87"/>
      <c r="D551" s="14">
        <v>25</v>
      </c>
      <c r="E551" s="23">
        <f t="shared" si="32"/>
        <v>12.5</v>
      </c>
      <c r="F551" s="23">
        <f t="shared" si="33"/>
        <v>12.5</v>
      </c>
      <c r="G551" s="37"/>
    </row>
    <row r="552" spans="1:7" ht="15.75" customHeight="1">
      <c r="A552" s="94">
        <f t="shared" si="31"/>
        <v>422</v>
      </c>
      <c r="B552" s="5" t="s">
        <v>517</v>
      </c>
      <c r="C552" s="87"/>
      <c r="D552" s="14">
        <v>17</v>
      </c>
      <c r="E552" s="23">
        <f t="shared" si="32"/>
        <v>8.5</v>
      </c>
      <c r="F552" s="23">
        <f t="shared" si="33"/>
        <v>8.5</v>
      </c>
      <c r="G552" s="37"/>
    </row>
    <row r="553" spans="1:7" ht="15.75" customHeight="1">
      <c r="A553" s="94">
        <f t="shared" si="31"/>
        <v>423</v>
      </c>
      <c r="B553" s="5" t="s">
        <v>518</v>
      </c>
      <c r="C553" s="87"/>
      <c r="D553" s="14">
        <v>43</v>
      </c>
      <c r="E553" s="23">
        <f t="shared" si="32"/>
        <v>21.5</v>
      </c>
      <c r="F553" s="23">
        <f t="shared" si="33"/>
        <v>21.5</v>
      </c>
      <c r="G553" s="37"/>
    </row>
    <row r="554" spans="1:7" ht="15.75" customHeight="1">
      <c r="A554" s="94">
        <f t="shared" si="31"/>
        <v>424</v>
      </c>
      <c r="B554" s="5" t="s">
        <v>519</v>
      </c>
      <c r="C554" s="87"/>
      <c r="D554" s="14">
        <v>101</v>
      </c>
      <c r="E554" s="23">
        <f t="shared" si="32"/>
        <v>50.5</v>
      </c>
      <c r="F554" s="23">
        <f t="shared" si="33"/>
        <v>50.5</v>
      </c>
      <c r="G554" s="37"/>
    </row>
    <row r="555" spans="1:7" ht="15.75" customHeight="1">
      <c r="A555" s="94">
        <f t="shared" si="31"/>
        <v>425</v>
      </c>
      <c r="B555" s="5" t="s">
        <v>520</v>
      </c>
      <c r="C555" s="87"/>
      <c r="D555" s="14">
        <v>82</v>
      </c>
      <c r="E555" s="23">
        <f t="shared" si="32"/>
        <v>41</v>
      </c>
      <c r="F555" s="23">
        <f t="shared" si="33"/>
        <v>41</v>
      </c>
      <c r="G555" s="37"/>
    </row>
    <row r="556" spans="1:7" ht="15.75" customHeight="1">
      <c r="A556" s="94">
        <f t="shared" si="31"/>
        <v>426</v>
      </c>
      <c r="B556" s="5" t="s">
        <v>521</v>
      </c>
      <c r="C556" s="87"/>
      <c r="D556" s="14">
        <v>31</v>
      </c>
      <c r="E556" s="23">
        <f t="shared" si="32"/>
        <v>15.5</v>
      </c>
      <c r="F556" s="23">
        <f t="shared" si="33"/>
        <v>15.5</v>
      </c>
      <c r="G556" s="37"/>
    </row>
    <row r="557" spans="1:7" ht="15.75" customHeight="1">
      <c r="A557" s="94">
        <f t="shared" si="31"/>
        <v>427</v>
      </c>
      <c r="B557" s="5" t="s">
        <v>522</v>
      </c>
      <c r="C557" s="87"/>
      <c r="D557" s="14">
        <v>54</v>
      </c>
      <c r="E557" s="23">
        <f t="shared" si="32"/>
        <v>27</v>
      </c>
      <c r="F557" s="23">
        <f t="shared" si="33"/>
        <v>27</v>
      </c>
      <c r="G557" s="37"/>
    </row>
    <row r="558" spans="1:7" ht="15.75" customHeight="1">
      <c r="A558" s="94">
        <f t="shared" si="31"/>
        <v>428</v>
      </c>
      <c r="B558" s="5" t="s">
        <v>523</v>
      </c>
      <c r="C558" s="87"/>
      <c r="D558" s="14">
        <v>124</v>
      </c>
      <c r="E558" s="23">
        <f t="shared" si="32"/>
        <v>62</v>
      </c>
      <c r="F558" s="23">
        <f t="shared" si="33"/>
        <v>62</v>
      </c>
      <c r="G558" s="37"/>
    </row>
    <row r="559" spans="1:7" ht="15.75" customHeight="1">
      <c r="A559" s="94">
        <f t="shared" si="31"/>
        <v>429</v>
      </c>
      <c r="B559" s="5" t="s">
        <v>524</v>
      </c>
      <c r="C559" s="87"/>
      <c r="D559" s="14">
        <v>36</v>
      </c>
      <c r="E559" s="23">
        <f t="shared" si="32"/>
        <v>18</v>
      </c>
      <c r="F559" s="23">
        <f t="shared" si="33"/>
        <v>18</v>
      </c>
      <c r="G559" s="37"/>
    </row>
    <row r="560" spans="1:7" ht="15.75" customHeight="1">
      <c r="A560" s="94">
        <f t="shared" si="31"/>
        <v>430</v>
      </c>
      <c r="B560" s="5" t="s">
        <v>525</v>
      </c>
      <c r="C560" s="87"/>
      <c r="D560" s="14">
        <v>62</v>
      </c>
      <c r="E560" s="23">
        <f t="shared" si="32"/>
        <v>31</v>
      </c>
      <c r="F560" s="23">
        <f t="shared" si="33"/>
        <v>31</v>
      </c>
      <c r="G560" s="37"/>
    </row>
    <row r="561" spans="1:7" ht="15.75" customHeight="1">
      <c r="A561" s="94">
        <f t="shared" si="31"/>
        <v>431</v>
      </c>
      <c r="B561" s="5" t="s">
        <v>526</v>
      </c>
      <c r="C561" s="87"/>
      <c r="D561" s="14">
        <v>48</v>
      </c>
      <c r="E561" s="23">
        <f t="shared" si="32"/>
        <v>24</v>
      </c>
      <c r="F561" s="23">
        <f t="shared" si="33"/>
        <v>24</v>
      </c>
      <c r="G561" s="37"/>
    </row>
    <row r="562" spans="1:7" ht="15.75" customHeight="1">
      <c r="A562" s="94">
        <f t="shared" si="31"/>
        <v>432</v>
      </c>
      <c r="B562" s="5" t="s">
        <v>527</v>
      </c>
      <c r="C562" s="87"/>
      <c r="D562" s="14">
        <v>32</v>
      </c>
      <c r="E562" s="23">
        <f t="shared" si="32"/>
        <v>16</v>
      </c>
      <c r="F562" s="23">
        <f t="shared" si="33"/>
        <v>16</v>
      </c>
      <c r="G562" s="37"/>
    </row>
    <row r="563" spans="1:7" ht="15.75" customHeight="1">
      <c r="A563" s="94">
        <f t="shared" si="31"/>
        <v>433</v>
      </c>
      <c r="B563" s="5" t="s">
        <v>528</v>
      </c>
      <c r="C563" s="87"/>
      <c r="D563" s="14">
        <v>2895</v>
      </c>
      <c r="E563" s="23">
        <f t="shared" si="32"/>
        <v>1447.5</v>
      </c>
      <c r="F563" s="23">
        <f t="shared" si="33"/>
        <v>1447.5</v>
      </c>
      <c r="G563" s="37"/>
    </row>
    <row r="564" spans="1:7" ht="15.75" customHeight="1">
      <c r="A564" s="94">
        <f t="shared" si="31"/>
        <v>434</v>
      </c>
      <c r="B564" s="5" t="s">
        <v>529</v>
      </c>
      <c r="C564" s="87"/>
      <c r="D564" s="14">
        <v>5900</v>
      </c>
      <c r="E564" s="23">
        <f t="shared" si="32"/>
        <v>2950</v>
      </c>
      <c r="F564" s="23">
        <f t="shared" si="33"/>
        <v>2950</v>
      </c>
      <c r="G564" s="37"/>
    </row>
    <row r="565" spans="1:7" ht="15.75" customHeight="1">
      <c r="A565" s="94">
        <f t="shared" si="31"/>
        <v>435</v>
      </c>
      <c r="B565" s="5" t="s">
        <v>530</v>
      </c>
      <c r="C565" s="87"/>
      <c r="D565" s="14">
        <v>1850</v>
      </c>
      <c r="E565" s="23">
        <f t="shared" si="32"/>
        <v>925</v>
      </c>
      <c r="F565" s="23">
        <f t="shared" si="33"/>
        <v>925</v>
      </c>
      <c r="G565" s="37"/>
    </row>
    <row r="566" spans="1:7" ht="15.75" customHeight="1">
      <c r="A566" s="94">
        <f t="shared" si="31"/>
        <v>436</v>
      </c>
      <c r="B566" s="5" t="s">
        <v>531</v>
      </c>
      <c r="C566" s="87"/>
      <c r="D566" s="14">
        <v>1916</v>
      </c>
      <c r="E566" s="23">
        <f t="shared" si="32"/>
        <v>958</v>
      </c>
      <c r="F566" s="23">
        <f t="shared" si="33"/>
        <v>958</v>
      </c>
      <c r="G566" s="37"/>
    </row>
    <row r="567" spans="1:7" ht="15.75" customHeight="1">
      <c r="A567" s="94">
        <f t="shared" si="31"/>
        <v>437</v>
      </c>
      <c r="B567" s="5" t="s">
        <v>532</v>
      </c>
      <c r="C567" s="87"/>
      <c r="D567" s="14">
        <v>972</v>
      </c>
      <c r="E567" s="23">
        <f t="shared" si="32"/>
        <v>486</v>
      </c>
      <c r="F567" s="23">
        <f t="shared" si="33"/>
        <v>486</v>
      </c>
      <c r="G567" s="37"/>
    </row>
    <row r="568" spans="1:7" ht="15.75" customHeight="1">
      <c r="A568" s="94">
        <f t="shared" si="31"/>
        <v>438</v>
      </c>
      <c r="B568" s="5" t="s">
        <v>533</v>
      </c>
      <c r="C568" s="87"/>
      <c r="D568" s="14">
        <v>1355</v>
      </c>
      <c r="E568" s="23">
        <f t="shared" si="32"/>
        <v>677.5</v>
      </c>
      <c r="F568" s="23">
        <f t="shared" si="33"/>
        <v>677.5</v>
      </c>
      <c r="G568" s="37"/>
    </row>
    <row r="569" spans="1:7" ht="15.75" customHeight="1">
      <c r="A569" s="94">
        <f t="shared" si="31"/>
        <v>439</v>
      </c>
      <c r="B569" s="5" t="s">
        <v>534</v>
      </c>
      <c r="C569" s="87"/>
      <c r="D569" s="14">
        <v>3010</v>
      </c>
      <c r="E569" s="23">
        <f t="shared" si="32"/>
        <v>1505</v>
      </c>
      <c r="F569" s="23">
        <f t="shared" si="33"/>
        <v>1505</v>
      </c>
      <c r="G569" s="37"/>
    </row>
    <row r="570" spans="1:7" ht="15.75" customHeight="1">
      <c r="A570" s="94">
        <f t="shared" si="31"/>
        <v>440</v>
      </c>
      <c r="B570" s="5" t="s">
        <v>535</v>
      </c>
      <c r="C570" s="87"/>
      <c r="D570" s="14">
        <v>720</v>
      </c>
      <c r="E570" s="23">
        <f t="shared" si="32"/>
        <v>360</v>
      </c>
      <c r="F570" s="23">
        <f t="shared" si="33"/>
        <v>360</v>
      </c>
      <c r="G570" s="37"/>
    </row>
    <row r="571" spans="1:7" ht="15.75" customHeight="1">
      <c r="A571" s="94">
        <f t="shared" si="31"/>
        <v>441</v>
      </c>
      <c r="B571" s="5" t="s">
        <v>536</v>
      </c>
      <c r="C571" s="87"/>
      <c r="D571" s="14">
        <v>1065</v>
      </c>
      <c r="E571" s="23">
        <f t="shared" si="32"/>
        <v>532.5</v>
      </c>
      <c r="F571" s="23">
        <f t="shared" si="33"/>
        <v>532.5</v>
      </c>
      <c r="G571" s="37"/>
    </row>
    <row r="572" spans="1:7" ht="15.75" customHeight="1">
      <c r="A572" s="94">
        <f t="shared" si="31"/>
        <v>442</v>
      </c>
      <c r="B572" s="5" t="s">
        <v>537</v>
      </c>
      <c r="C572" s="87"/>
      <c r="D572" s="14">
        <v>5186</v>
      </c>
      <c r="E572" s="23">
        <f t="shared" si="32"/>
        <v>2593</v>
      </c>
      <c r="F572" s="23">
        <f t="shared" si="33"/>
        <v>2593</v>
      </c>
      <c r="G572" s="37"/>
    </row>
    <row r="573" spans="1:7" ht="15.75" customHeight="1">
      <c r="A573" s="94">
        <f t="shared" si="31"/>
        <v>443</v>
      </c>
      <c r="B573" s="5" t="s">
        <v>538</v>
      </c>
      <c r="C573" s="87"/>
      <c r="D573" s="14">
        <v>6972</v>
      </c>
      <c r="E573" s="23">
        <f t="shared" si="32"/>
        <v>3486</v>
      </c>
      <c r="F573" s="23">
        <f t="shared" si="33"/>
        <v>3486</v>
      </c>
      <c r="G573" s="37"/>
    </row>
    <row r="574" spans="1:7" ht="15.75" customHeight="1">
      <c r="A574" s="94">
        <f t="shared" si="31"/>
        <v>444</v>
      </c>
      <c r="B574" s="5" t="s">
        <v>539</v>
      </c>
      <c r="C574" s="87"/>
      <c r="D574" s="14">
        <v>1820</v>
      </c>
      <c r="E574" s="23">
        <f t="shared" si="32"/>
        <v>910</v>
      </c>
      <c r="F574" s="23">
        <f t="shared" si="33"/>
        <v>910</v>
      </c>
      <c r="G574" s="37"/>
    </row>
    <row r="575" spans="1:7" ht="15.75" customHeight="1">
      <c r="A575" s="94">
        <f t="shared" si="31"/>
        <v>445</v>
      </c>
      <c r="B575" s="5" t="s">
        <v>540</v>
      </c>
      <c r="C575" s="87"/>
      <c r="D575" s="14">
        <v>1056</v>
      </c>
      <c r="E575" s="23">
        <f t="shared" si="32"/>
        <v>528</v>
      </c>
      <c r="F575" s="23">
        <f t="shared" si="33"/>
        <v>528</v>
      </c>
      <c r="G575" s="37"/>
    </row>
    <row r="576" spans="1:7" ht="15.75" customHeight="1">
      <c r="A576" s="94">
        <f t="shared" si="31"/>
        <v>446</v>
      </c>
      <c r="B576" s="5" t="s">
        <v>541</v>
      </c>
      <c r="C576" s="87"/>
      <c r="D576" s="14">
        <v>1326</v>
      </c>
      <c r="E576" s="23">
        <f t="shared" si="32"/>
        <v>663</v>
      </c>
      <c r="F576" s="23">
        <f t="shared" si="33"/>
        <v>663</v>
      </c>
      <c r="G576" s="37"/>
    </row>
    <row r="577" spans="1:7" ht="15.75" customHeight="1">
      <c r="A577" s="94">
        <f t="shared" si="31"/>
        <v>447</v>
      </c>
      <c r="B577" s="5" t="s">
        <v>542</v>
      </c>
      <c r="C577" s="87"/>
      <c r="D577" s="14">
        <v>10248</v>
      </c>
      <c r="E577" s="23">
        <f t="shared" si="32"/>
        <v>5124</v>
      </c>
      <c r="F577" s="23">
        <f t="shared" si="33"/>
        <v>5124</v>
      </c>
      <c r="G577" s="37"/>
    </row>
    <row r="578" spans="1:7" ht="15.75" customHeight="1">
      <c r="A578" s="94">
        <f t="shared" si="31"/>
        <v>448</v>
      </c>
      <c r="B578" s="5" t="s">
        <v>543</v>
      </c>
      <c r="C578" s="87"/>
      <c r="D578" s="14">
        <v>700</v>
      </c>
      <c r="E578" s="23">
        <f t="shared" si="32"/>
        <v>350</v>
      </c>
      <c r="F578" s="23">
        <f t="shared" si="33"/>
        <v>350</v>
      </c>
      <c r="G578" s="37"/>
    </row>
    <row r="579" spans="1:7" ht="15.75" customHeight="1">
      <c r="A579" s="94">
        <f t="shared" si="31"/>
        <v>449</v>
      </c>
      <c r="B579" s="5" t="s">
        <v>544</v>
      </c>
      <c r="C579" s="87"/>
      <c r="D579" s="14">
        <v>3148</v>
      </c>
      <c r="E579" s="23">
        <f t="shared" si="32"/>
        <v>1574</v>
      </c>
      <c r="F579" s="23">
        <f t="shared" si="33"/>
        <v>1574</v>
      </c>
      <c r="G579" s="37"/>
    </row>
    <row r="580" spans="1:7" ht="15.75" customHeight="1">
      <c r="A580" s="94">
        <f t="shared" si="31"/>
        <v>450</v>
      </c>
      <c r="B580" s="5" t="s">
        <v>545</v>
      </c>
      <c r="C580" s="87"/>
      <c r="D580" s="14">
        <v>400</v>
      </c>
      <c r="E580" s="23">
        <f t="shared" si="32"/>
        <v>200</v>
      </c>
      <c r="F580" s="23">
        <f t="shared" si="33"/>
        <v>200</v>
      </c>
      <c r="G580" s="37"/>
    </row>
    <row r="581" spans="1:7" ht="15.75" customHeight="1">
      <c r="A581" s="94">
        <f t="shared" ref="A581:A644" si="34">A580+1</f>
        <v>451</v>
      </c>
      <c r="B581" s="5" t="s">
        <v>546</v>
      </c>
      <c r="C581" s="87"/>
      <c r="D581" s="14">
        <v>2150</v>
      </c>
      <c r="E581" s="23">
        <f t="shared" ref="E581:E644" si="35">D581/2</f>
        <v>1075</v>
      </c>
      <c r="F581" s="23">
        <f t="shared" ref="F581:F644" si="36">D581-E581</f>
        <v>1075</v>
      </c>
      <c r="G581" s="37"/>
    </row>
    <row r="582" spans="1:7" ht="15.75" customHeight="1">
      <c r="A582" s="94">
        <f t="shared" si="34"/>
        <v>452</v>
      </c>
      <c r="B582" s="5" t="s">
        <v>547</v>
      </c>
      <c r="C582" s="87"/>
      <c r="D582" s="14">
        <v>1350</v>
      </c>
      <c r="E582" s="23">
        <f t="shared" si="35"/>
        <v>675</v>
      </c>
      <c r="F582" s="23">
        <f t="shared" si="36"/>
        <v>675</v>
      </c>
      <c r="G582" s="37"/>
    </row>
    <row r="583" spans="1:7" ht="15.75" customHeight="1">
      <c r="A583" s="94">
        <f t="shared" si="34"/>
        <v>453</v>
      </c>
      <c r="B583" s="5" t="s">
        <v>548</v>
      </c>
      <c r="C583" s="87"/>
      <c r="D583" s="14">
        <v>800</v>
      </c>
      <c r="E583" s="23">
        <f t="shared" si="35"/>
        <v>400</v>
      </c>
      <c r="F583" s="23">
        <f t="shared" si="36"/>
        <v>400</v>
      </c>
      <c r="G583" s="37"/>
    </row>
    <row r="584" spans="1:7" ht="15.75" customHeight="1">
      <c r="A584" s="94">
        <f t="shared" si="34"/>
        <v>454</v>
      </c>
      <c r="B584" s="5" t="s">
        <v>549</v>
      </c>
      <c r="C584" s="87"/>
      <c r="D584" s="14">
        <v>1725</v>
      </c>
      <c r="E584" s="23">
        <f t="shared" si="35"/>
        <v>862.5</v>
      </c>
      <c r="F584" s="23">
        <f t="shared" si="36"/>
        <v>862.5</v>
      </c>
      <c r="G584" s="37"/>
    </row>
    <row r="585" spans="1:7" ht="15.75" customHeight="1">
      <c r="A585" s="94">
        <f t="shared" si="34"/>
        <v>455</v>
      </c>
      <c r="B585" s="5" t="s">
        <v>550</v>
      </c>
      <c r="C585" s="87"/>
      <c r="D585" s="14">
        <v>862.5</v>
      </c>
      <c r="E585" s="23">
        <f t="shared" si="35"/>
        <v>431.25</v>
      </c>
      <c r="F585" s="23">
        <f t="shared" si="36"/>
        <v>431.25</v>
      </c>
      <c r="G585" s="37"/>
    </row>
    <row r="586" spans="1:7" ht="15.75" customHeight="1">
      <c r="A586" s="94">
        <f t="shared" si="34"/>
        <v>456</v>
      </c>
      <c r="B586" s="5" t="s">
        <v>550</v>
      </c>
      <c r="C586" s="87"/>
      <c r="D586" s="14">
        <v>862.5</v>
      </c>
      <c r="E586" s="23">
        <f t="shared" si="35"/>
        <v>431.25</v>
      </c>
      <c r="F586" s="23">
        <f t="shared" si="36"/>
        <v>431.25</v>
      </c>
      <c r="G586" s="37"/>
    </row>
    <row r="587" spans="1:7" ht="15.75" customHeight="1">
      <c r="A587" s="94">
        <f t="shared" si="34"/>
        <v>457</v>
      </c>
      <c r="B587" s="5" t="s">
        <v>551</v>
      </c>
      <c r="C587" s="87"/>
      <c r="D587" s="14">
        <v>1164</v>
      </c>
      <c r="E587" s="23">
        <f t="shared" si="35"/>
        <v>582</v>
      </c>
      <c r="F587" s="23">
        <f t="shared" si="36"/>
        <v>582</v>
      </c>
      <c r="G587" s="37"/>
    </row>
    <row r="588" spans="1:7" ht="15.75" customHeight="1">
      <c r="A588" s="94">
        <f t="shared" si="34"/>
        <v>458</v>
      </c>
      <c r="B588" s="5" t="s">
        <v>552</v>
      </c>
      <c r="C588" s="87"/>
      <c r="D588" s="14">
        <v>3570</v>
      </c>
      <c r="E588" s="23">
        <f t="shared" si="35"/>
        <v>1785</v>
      </c>
      <c r="F588" s="23">
        <f t="shared" si="36"/>
        <v>1785</v>
      </c>
      <c r="G588" s="37"/>
    </row>
    <row r="589" spans="1:7" ht="15.75" customHeight="1">
      <c r="A589" s="94">
        <f t="shared" si="34"/>
        <v>459</v>
      </c>
      <c r="B589" s="5" t="s">
        <v>553</v>
      </c>
      <c r="C589" s="87"/>
      <c r="D589" s="14">
        <v>3106</v>
      </c>
      <c r="E589" s="23">
        <f t="shared" si="35"/>
        <v>1553</v>
      </c>
      <c r="F589" s="23">
        <f t="shared" si="36"/>
        <v>1553</v>
      </c>
      <c r="G589" s="37"/>
    </row>
    <row r="590" spans="1:7" ht="15.75" customHeight="1">
      <c r="A590" s="94">
        <f t="shared" si="34"/>
        <v>460</v>
      </c>
      <c r="B590" s="5" t="s">
        <v>554</v>
      </c>
      <c r="C590" s="87"/>
      <c r="D590" s="14">
        <v>8912</v>
      </c>
      <c r="E590" s="23">
        <f t="shared" si="35"/>
        <v>4456</v>
      </c>
      <c r="F590" s="23">
        <f t="shared" si="36"/>
        <v>4456</v>
      </c>
      <c r="G590" s="37"/>
    </row>
    <row r="591" spans="1:7" ht="15.75" customHeight="1">
      <c r="A591" s="94">
        <f t="shared" si="34"/>
        <v>461</v>
      </c>
      <c r="B591" s="5" t="s">
        <v>555</v>
      </c>
      <c r="C591" s="87"/>
      <c r="D591" s="14">
        <v>14144</v>
      </c>
      <c r="E591" s="23">
        <f t="shared" si="35"/>
        <v>7072</v>
      </c>
      <c r="F591" s="23">
        <f t="shared" si="36"/>
        <v>7072</v>
      </c>
      <c r="G591" s="37"/>
    </row>
    <row r="592" spans="1:7" ht="15.75" customHeight="1">
      <c r="A592" s="94">
        <f t="shared" si="34"/>
        <v>462</v>
      </c>
      <c r="B592" s="5" t="s">
        <v>556</v>
      </c>
      <c r="C592" s="87"/>
      <c r="D592" s="14">
        <v>3317</v>
      </c>
      <c r="E592" s="23">
        <f t="shared" si="35"/>
        <v>1658.5</v>
      </c>
      <c r="F592" s="23">
        <f t="shared" si="36"/>
        <v>1658.5</v>
      </c>
      <c r="G592" s="37"/>
    </row>
    <row r="593" spans="1:7" ht="15.75" customHeight="1">
      <c r="A593" s="94">
        <f t="shared" si="34"/>
        <v>463</v>
      </c>
      <c r="B593" s="5" t="s">
        <v>557</v>
      </c>
      <c r="C593" s="87"/>
      <c r="D593" s="14">
        <v>2791</v>
      </c>
      <c r="E593" s="23">
        <f t="shared" si="35"/>
        <v>1395.5</v>
      </c>
      <c r="F593" s="23">
        <f t="shared" si="36"/>
        <v>1395.5</v>
      </c>
      <c r="G593" s="37"/>
    </row>
    <row r="594" spans="1:7" ht="15.75" customHeight="1">
      <c r="A594" s="94">
        <f t="shared" si="34"/>
        <v>464</v>
      </c>
      <c r="B594" s="5" t="s">
        <v>558</v>
      </c>
      <c r="C594" s="87"/>
      <c r="D594" s="14">
        <v>3792</v>
      </c>
      <c r="E594" s="23">
        <f t="shared" si="35"/>
        <v>1896</v>
      </c>
      <c r="F594" s="23">
        <f t="shared" si="36"/>
        <v>1896</v>
      </c>
      <c r="G594" s="37"/>
    </row>
    <row r="595" spans="1:7" ht="15.75" customHeight="1">
      <c r="A595" s="94">
        <f t="shared" si="34"/>
        <v>465</v>
      </c>
      <c r="B595" s="5" t="s">
        <v>559</v>
      </c>
      <c r="C595" s="87"/>
      <c r="D595" s="14">
        <v>1702.79</v>
      </c>
      <c r="E595" s="23">
        <f t="shared" si="35"/>
        <v>851.39499999999998</v>
      </c>
      <c r="F595" s="23">
        <f t="shared" si="36"/>
        <v>851.39499999999998</v>
      </c>
      <c r="G595" s="37"/>
    </row>
    <row r="596" spans="1:7" ht="15.75" customHeight="1">
      <c r="A596" s="94">
        <f t="shared" si="34"/>
        <v>466</v>
      </c>
      <c r="B596" s="5" t="s">
        <v>560</v>
      </c>
      <c r="C596" s="87"/>
      <c r="D596" s="14">
        <v>2862</v>
      </c>
      <c r="E596" s="23">
        <f t="shared" si="35"/>
        <v>1431</v>
      </c>
      <c r="F596" s="23">
        <f t="shared" si="36"/>
        <v>1431</v>
      </c>
      <c r="G596" s="37"/>
    </row>
    <row r="597" spans="1:7" ht="15.75" customHeight="1">
      <c r="A597" s="94">
        <f t="shared" si="34"/>
        <v>467</v>
      </c>
      <c r="B597" s="5" t="s">
        <v>561</v>
      </c>
      <c r="C597" s="87"/>
      <c r="D597" s="14">
        <v>1702.78</v>
      </c>
      <c r="E597" s="23">
        <f t="shared" si="35"/>
        <v>851.39</v>
      </c>
      <c r="F597" s="23">
        <f t="shared" si="36"/>
        <v>851.39</v>
      </c>
      <c r="G597" s="37"/>
    </row>
    <row r="598" spans="1:7" ht="15.75" customHeight="1">
      <c r="A598" s="94">
        <f t="shared" si="34"/>
        <v>468</v>
      </c>
      <c r="B598" s="5" t="s">
        <v>562</v>
      </c>
      <c r="C598" s="87"/>
      <c r="D598" s="14">
        <v>49728</v>
      </c>
      <c r="E598" s="23">
        <f t="shared" si="35"/>
        <v>24864</v>
      </c>
      <c r="F598" s="23">
        <f t="shared" si="36"/>
        <v>24864</v>
      </c>
      <c r="G598" s="37"/>
    </row>
    <row r="599" spans="1:7" ht="15.75" customHeight="1">
      <c r="A599" s="94">
        <f t="shared" si="34"/>
        <v>469</v>
      </c>
      <c r="B599" s="5" t="s">
        <v>563</v>
      </c>
      <c r="C599" s="87"/>
      <c r="D599" s="14">
        <v>4800</v>
      </c>
      <c r="E599" s="23">
        <f t="shared" si="35"/>
        <v>2400</v>
      </c>
      <c r="F599" s="23">
        <f t="shared" si="36"/>
        <v>2400</v>
      </c>
      <c r="G599" s="37"/>
    </row>
    <row r="600" spans="1:7" ht="15.75" customHeight="1">
      <c r="A600" s="94">
        <f t="shared" si="34"/>
        <v>470</v>
      </c>
      <c r="B600" s="5" t="s">
        <v>564</v>
      </c>
      <c r="C600" s="87"/>
      <c r="D600" s="14">
        <v>2400</v>
      </c>
      <c r="E600" s="23">
        <f t="shared" si="35"/>
        <v>1200</v>
      </c>
      <c r="F600" s="23">
        <f t="shared" si="36"/>
        <v>1200</v>
      </c>
      <c r="G600" s="37"/>
    </row>
    <row r="601" spans="1:7" ht="15.75" customHeight="1">
      <c r="A601" s="94">
        <f t="shared" si="34"/>
        <v>471</v>
      </c>
      <c r="B601" s="5" t="s">
        <v>565</v>
      </c>
      <c r="C601" s="87"/>
      <c r="D601" s="14">
        <v>2400</v>
      </c>
      <c r="E601" s="23">
        <f t="shared" si="35"/>
        <v>1200</v>
      </c>
      <c r="F601" s="23">
        <f t="shared" si="36"/>
        <v>1200</v>
      </c>
      <c r="G601" s="37"/>
    </row>
    <row r="602" spans="1:7" ht="15.75" customHeight="1">
      <c r="A602" s="94">
        <f t="shared" si="34"/>
        <v>472</v>
      </c>
      <c r="B602" s="5" t="s">
        <v>566</v>
      </c>
      <c r="C602" s="87"/>
      <c r="D602" s="14">
        <v>2500</v>
      </c>
      <c r="E602" s="23">
        <f t="shared" si="35"/>
        <v>1250</v>
      </c>
      <c r="F602" s="23">
        <f t="shared" si="36"/>
        <v>1250</v>
      </c>
      <c r="G602" s="37"/>
    </row>
    <row r="603" spans="1:7" ht="15.75" customHeight="1">
      <c r="A603" s="94">
        <f t="shared" si="34"/>
        <v>473</v>
      </c>
      <c r="B603" s="5" t="s">
        <v>567</v>
      </c>
      <c r="C603" s="87"/>
      <c r="D603" s="14">
        <v>3000</v>
      </c>
      <c r="E603" s="23">
        <f t="shared" si="35"/>
        <v>1500</v>
      </c>
      <c r="F603" s="23">
        <f t="shared" si="36"/>
        <v>1500</v>
      </c>
      <c r="G603" s="37"/>
    </row>
    <row r="604" spans="1:7" ht="15.75" customHeight="1">
      <c r="A604" s="94">
        <f t="shared" si="34"/>
        <v>474</v>
      </c>
      <c r="B604" s="5" t="s">
        <v>568</v>
      </c>
      <c r="C604" s="87"/>
      <c r="D604" s="14">
        <v>2500</v>
      </c>
      <c r="E604" s="23">
        <f t="shared" si="35"/>
        <v>1250</v>
      </c>
      <c r="F604" s="23">
        <f t="shared" si="36"/>
        <v>1250</v>
      </c>
      <c r="G604" s="37"/>
    </row>
    <row r="605" spans="1:7" ht="15.75" customHeight="1">
      <c r="A605" s="94">
        <f t="shared" si="34"/>
        <v>475</v>
      </c>
      <c r="B605" s="5" t="s">
        <v>569</v>
      </c>
      <c r="C605" s="87"/>
      <c r="D605" s="14">
        <v>800</v>
      </c>
      <c r="E605" s="23">
        <f t="shared" si="35"/>
        <v>400</v>
      </c>
      <c r="F605" s="23">
        <f t="shared" si="36"/>
        <v>400</v>
      </c>
      <c r="G605" s="37"/>
    </row>
    <row r="606" spans="1:7" ht="15.75" customHeight="1">
      <c r="A606" s="94">
        <f t="shared" si="34"/>
        <v>476</v>
      </c>
      <c r="B606" s="5" t="s">
        <v>570</v>
      </c>
      <c r="C606" s="87"/>
      <c r="D606" s="14">
        <v>1010</v>
      </c>
      <c r="E606" s="23">
        <f t="shared" si="35"/>
        <v>505</v>
      </c>
      <c r="F606" s="23">
        <f t="shared" si="36"/>
        <v>505</v>
      </c>
      <c r="G606" s="37"/>
    </row>
    <row r="607" spans="1:7" ht="15.75" customHeight="1">
      <c r="A607" s="94">
        <f t="shared" si="34"/>
        <v>477</v>
      </c>
      <c r="B607" s="5" t="s">
        <v>571</v>
      </c>
      <c r="C607" s="87"/>
      <c r="D607" s="14">
        <v>2400</v>
      </c>
      <c r="E607" s="23">
        <f t="shared" si="35"/>
        <v>1200</v>
      </c>
      <c r="F607" s="23">
        <f t="shared" si="36"/>
        <v>1200</v>
      </c>
      <c r="G607" s="37"/>
    </row>
    <row r="608" spans="1:7" ht="15.75" customHeight="1">
      <c r="A608" s="94">
        <f t="shared" si="34"/>
        <v>478</v>
      </c>
      <c r="B608" s="5" t="s">
        <v>572</v>
      </c>
      <c r="C608" s="87"/>
      <c r="D608" s="14">
        <v>41776</v>
      </c>
      <c r="E608" s="23">
        <f t="shared" si="35"/>
        <v>20888</v>
      </c>
      <c r="F608" s="23">
        <f t="shared" si="36"/>
        <v>20888</v>
      </c>
      <c r="G608" s="37"/>
    </row>
    <row r="609" spans="1:7" ht="15.75" customHeight="1">
      <c r="A609" s="94">
        <f t="shared" si="34"/>
        <v>479</v>
      </c>
      <c r="B609" s="5" t="s">
        <v>573</v>
      </c>
      <c r="C609" s="87"/>
      <c r="D609" s="14">
        <v>3900</v>
      </c>
      <c r="E609" s="23">
        <f t="shared" si="35"/>
        <v>1950</v>
      </c>
      <c r="F609" s="23">
        <f t="shared" si="36"/>
        <v>1950</v>
      </c>
      <c r="G609" s="37"/>
    </row>
    <row r="610" spans="1:7" ht="15.75" customHeight="1">
      <c r="A610" s="94">
        <f t="shared" si="34"/>
        <v>480</v>
      </c>
      <c r="B610" s="5" t="s">
        <v>566</v>
      </c>
      <c r="C610" s="87"/>
      <c r="D610" s="14">
        <v>27500</v>
      </c>
      <c r="E610" s="23">
        <f t="shared" si="35"/>
        <v>13750</v>
      </c>
      <c r="F610" s="23">
        <f t="shared" si="36"/>
        <v>13750</v>
      </c>
      <c r="G610" s="37"/>
    </row>
    <row r="611" spans="1:7" ht="15.75" customHeight="1">
      <c r="A611" s="94">
        <f t="shared" si="34"/>
        <v>481</v>
      </c>
      <c r="B611" s="5" t="s">
        <v>574</v>
      </c>
      <c r="C611" s="87"/>
      <c r="D611" s="14">
        <v>2500</v>
      </c>
      <c r="E611" s="23">
        <f t="shared" si="35"/>
        <v>1250</v>
      </c>
      <c r="F611" s="23">
        <f t="shared" si="36"/>
        <v>1250</v>
      </c>
      <c r="G611" s="37"/>
    </row>
    <row r="612" spans="1:7" ht="15.75" customHeight="1">
      <c r="A612" s="94">
        <f t="shared" si="34"/>
        <v>482</v>
      </c>
      <c r="B612" s="5" t="s">
        <v>575</v>
      </c>
      <c r="C612" s="87"/>
      <c r="D612" s="14">
        <v>7200</v>
      </c>
      <c r="E612" s="23">
        <f t="shared" si="35"/>
        <v>3600</v>
      </c>
      <c r="F612" s="23">
        <f t="shared" si="36"/>
        <v>3600</v>
      </c>
      <c r="G612" s="37"/>
    </row>
    <row r="613" spans="1:7" ht="15.75" customHeight="1">
      <c r="A613" s="94">
        <f t="shared" si="34"/>
        <v>483</v>
      </c>
      <c r="B613" s="5" t="s">
        <v>576</v>
      </c>
      <c r="C613" s="87"/>
      <c r="D613" s="14">
        <v>12000</v>
      </c>
      <c r="E613" s="23">
        <f t="shared" si="35"/>
        <v>6000</v>
      </c>
      <c r="F613" s="23">
        <f t="shared" si="36"/>
        <v>6000</v>
      </c>
      <c r="G613" s="37"/>
    </row>
    <row r="614" spans="1:7" ht="15.75" customHeight="1">
      <c r="A614" s="94">
        <f t="shared" si="34"/>
        <v>484</v>
      </c>
      <c r="B614" s="5" t="s">
        <v>577</v>
      </c>
      <c r="C614" s="87"/>
      <c r="D614" s="14">
        <v>5700</v>
      </c>
      <c r="E614" s="23">
        <f t="shared" si="35"/>
        <v>2850</v>
      </c>
      <c r="F614" s="23">
        <f t="shared" si="36"/>
        <v>2850</v>
      </c>
      <c r="G614" s="37"/>
    </row>
    <row r="615" spans="1:7" ht="15.75" customHeight="1">
      <c r="A615" s="94">
        <f t="shared" si="34"/>
        <v>485</v>
      </c>
      <c r="B615" s="5" t="s">
        <v>578</v>
      </c>
      <c r="C615" s="87"/>
      <c r="D615" s="14">
        <v>10986</v>
      </c>
      <c r="E615" s="23">
        <f t="shared" si="35"/>
        <v>5493</v>
      </c>
      <c r="F615" s="23">
        <f t="shared" si="36"/>
        <v>5493</v>
      </c>
      <c r="G615" s="37"/>
    </row>
    <row r="616" spans="1:7" ht="15.75" customHeight="1">
      <c r="A616" s="94">
        <f t="shared" si="34"/>
        <v>486</v>
      </c>
      <c r="B616" s="5" t="s">
        <v>579</v>
      </c>
      <c r="C616" s="87"/>
      <c r="D616" s="14">
        <v>2775</v>
      </c>
      <c r="E616" s="23">
        <f t="shared" si="35"/>
        <v>1387.5</v>
      </c>
      <c r="F616" s="23">
        <f t="shared" si="36"/>
        <v>1387.5</v>
      </c>
      <c r="G616" s="37"/>
    </row>
    <row r="617" spans="1:7" ht="15.75" customHeight="1">
      <c r="A617" s="94">
        <f t="shared" si="34"/>
        <v>487</v>
      </c>
      <c r="B617" s="5" t="s">
        <v>580</v>
      </c>
      <c r="C617" s="87"/>
      <c r="D617" s="14">
        <v>4176</v>
      </c>
      <c r="E617" s="23">
        <f t="shared" si="35"/>
        <v>2088</v>
      </c>
      <c r="F617" s="23">
        <f t="shared" si="36"/>
        <v>2088</v>
      </c>
      <c r="G617" s="37"/>
    </row>
    <row r="618" spans="1:7" ht="15.75" customHeight="1">
      <c r="A618" s="94">
        <f t="shared" si="34"/>
        <v>488</v>
      </c>
      <c r="B618" s="5" t="s">
        <v>581</v>
      </c>
      <c r="C618" s="87"/>
      <c r="D618" s="14">
        <v>4296</v>
      </c>
      <c r="E618" s="23">
        <f t="shared" si="35"/>
        <v>2148</v>
      </c>
      <c r="F618" s="23">
        <f t="shared" si="36"/>
        <v>2148</v>
      </c>
      <c r="G618" s="37"/>
    </row>
    <row r="619" spans="1:7" ht="15.75" customHeight="1">
      <c r="A619" s="94">
        <f t="shared" si="34"/>
        <v>489</v>
      </c>
      <c r="B619" s="5" t="s">
        <v>564</v>
      </c>
      <c r="C619" s="87"/>
      <c r="D619" s="14">
        <v>2400</v>
      </c>
      <c r="E619" s="23">
        <f t="shared" si="35"/>
        <v>1200</v>
      </c>
      <c r="F619" s="23">
        <f t="shared" si="36"/>
        <v>1200</v>
      </c>
      <c r="G619" s="37"/>
    </row>
    <row r="620" spans="1:7" ht="15.75" customHeight="1">
      <c r="A620" s="94">
        <f t="shared" si="34"/>
        <v>490</v>
      </c>
      <c r="B620" s="5" t="s">
        <v>582</v>
      </c>
      <c r="C620" s="87"/>
      <c r="D620" s="14">
        <v>694</v>
      </c>
      <c r="E620" s="23">
        <f t="shared" si="35"/>
        <v>347</v>
      </c>
      <c r="F620" s="23">
        <f t="shared" si="36"/>
        <v>347</v>
      </c>
      <c r="G620" s="37"/>
    </row>
    <row r="621" spans="1:7" ht="15.75" customHeight="1">
      <c r="A621" s="94">
        <f t="shared" si="34"/>
        <v>491</v>
      </c>
      <c r="B621" s="5" t="s">
        <v>583</v>
      </c>
      <c r="C621" s="87"/>
      <c r="D621" s="14">
        <v>9184</v>
      </c>
      <c r="E621" s="23">
        <f t="shared" si="35"/>
        <v>4592</v>
      </c>
      <c r="F621" s="23">
        <f t="shared" si="36"/>
        <v>4592</v>
      </c>
      <c r="G621" s="37"/>
    </row>
    <row r="622" spans="1:7" ht="15.75" customHeight="1">
      <c r="A622" s="94">
        <f t="shared" si="34"/>
        <v>492</v>
      </c>
      <c r="B622" s="5" t="s">
        <v>584</v>
      </c>
      <c r="C622" s="87"/>
      <c r="D622" s="14">
        <v>7210</v>
      </c>
      <c r="E622" s="23">
        <f t="shared" si="35"/>
        <v>3605</v>
      </c>
      <c r="F622" s="23">
        <f t="shared" si="36"/>
        <v>3605</v>
      </c>
      <c r="G622" s="37"/>
    </row>
    <row r="623" spans="1:7" ht="15.75" customHeight="1">
      <c r="A623" s="94">
        <f t="shared" si="34"/>
        <v>493</v>
      </c>
      <c r="B623" s="5" t="s">
        <v>585</v>
      </c>
      <c r="C623" s="87"/>
      <c r="D623" s="14">
        <v>17262</v>
      </c>
      <c r="E623" s="23">
        <f t="shared" si="35"/>
        <v>8631</v>
      </c>
      <c r="F623" s="23">
        <f t="shared" si="36"/>
        <v>8631</v>
      </c>
      <c r="G623" s="37"/>
    </row>
    <row r="624" spans="1:7" ht="15.75" customHeight="1">
      <c r="A624" s="94">
        <f t="shared" si="34"/>
        <v>494</v>
      </c>
      <c r="B624" s="5" t="s">
        <v>586</v>
      </c>
      <c r="C624" s="87"/>
      <c r="D624" s="14">
        <v>7812</v>
      </c>
      <c r="E624" s="23">
        <f t="shared" si="35"/>
        <v>3906</v>
      </c>
      <c r="F624" s="23">
        <f t="shared" si="36"/>
        <v>3906</v>
      </c>
      <c r="G624" s="37"/>
    </row>
    <row r="625" spans="1:7" ht="15.75" customHeight="1">
      <c r="A625" s="94">
        <f t="shared" si="34"/>
        <v>495</v>
      </c>
      <c r="B625" s="5" t="s">
        <v>587</v>
      </c>
      <c r="C625" s="87"/>
      <c r="D625" s="14">
        <v>2473</v>
      </c>
      <c r="E625" s="23">
        <f t="shared" si="35"/>
        <v>1236.5</v>
      </c>
      <c r="F625" s="23">
        <f t="shared" si="36"/>
        <v>1236.5</v>
      </c>
      <c r="G625" s="37"/>
    </row>
    <row r="626" spans="1:7" ht="15.75" customHeight="1">
      <c r="A626" s="94">
        <f t="shared" si="34"/>
        <v>496</v>
      </c>
      <c r="B626" s="5" t="s">
        <v>588</v>
      </c>
      <c r="C626" s="87"/>
      <c r="D626" s="14">
        <v>2472</v>
      </c>
      <c r="E626" s="23">
        <f t="shared" si="35"/>
        <v>1236</v>
      </c>
      <c r="F626" s="23">
        <f t="shared" si="36"/>
        <v>1236</v>
      </c>
      <c r="G626" s="37"/>
    </row>
    <row r="627" spans="1:7" ht="15.75" customHeight="1">
      <c r="A627" s="94">
        <f t="shared" si="34"/>
        <v>497</v>
      </c>
      <c r="B627" s="5" t="s">
        <v>589</v>
      </c>
      <c r="C627" s="87"/>
      <c r="D627" s="14">
        <v>2470</v>
      </c>
      <c r="E627" s="23">
        <f t="shared" si="35"/>
        <v>1235</v>
      </c>
      <c r="F627" s="23">
        <f t="shared" si="36"/>
        <v>1235</v>
      </c>
      <c r="G627" s="37"/>
    </row>
    <row r="628" spans="1:7" ht="15.75" customHeight="1">
      <c r="A628" s="94">
        <f t="shared" si="34"/>
        <v>498</v>
      </c>
      <c r="B628" s="5" t="s">
        <v>590</v>
      </c>
      <c r="C628" s="87"/>
      <c r="D628" s="14">
        <v>9498</v>
      </c>
      <c r="E628" s="23">
        <f t="shared" si="35"/>
        <v>4749</v>
      </c>
      <c r="F628" s="23">
        <f t="shared" si="36"/>
        <v>4749</v>
      </c>
      <c r="G628" s="37"/>
    </row>
    <row r="629" spans="1:7" ht="15.75" customHeight="1">
      <c r="A629" s="94">
        <f t="shared" si="34"/>
        <v>499</v>
      </c>
      <c r="B629" s="5" t="s">
        <v>591</v>
      </c>
      <c r="C629" s="87"/>
      <c r="D629" s="14">
        <v>13560</v>
      </c>
      <c r="E629" s="23">
        <f t="shared" si="35"/>
        <v>6780</v>
      </c>
      <c r="F629" s="23">
        <f t="shared" si="36"/>
        <v>6780</v>
      </c>
      <c r="G629" s="37"/>
    </row>
    <row r="630" spans="1:7" ht="15.75" customHeight="1">
      <c r="A630" s="94">
        <f t="shared" si="34"/>
        <v>500</v>
      </c>
      <c r="B630" s="5" t="s">
        <v>592</v>
      </c>
      <c r="C630" s="87"/>
      <c r="D630" s="14">
        <v>1675</v>
      </c>
      <c r="E630" s="23">
        <f t="shared" si="35"/>
        <v>837.5</v>
      </c>
      <c r="F630" s="23">
        <f t="shared" si="36"/>
        <v>837.5</v>
      </c>
      <c r="G630" s="37"/>
    </row>
    <row r="631" spans="1:7" ht="15.75" customHeight="1">
      <c r="A631" s="94">
        <f t="shared" si="34"/>
        <v>501</v>
      </c>
      <c r="B631" s="5" t="s">
        <v>593</v>
      </c>
      <c r="C631" s="87"/>
      <c r="D631" s="14">
        <v>1380</v>
      </c>
      <c r="E631" s="23">
        <f t="shared" si="35"/>
        <v>690</v>
      </c>
      <c r="F631" s="23">
        <f t="shared" si="36"/>
        <v>690</v>
      </c>
      <c r="G631" s="37"/>
    </row>
    <row r="632" spans="1:7" ht="15.75" customHeight="1">
      <c r="A632" s="94">
        <f t="shared" si="34"/>
        <v>502</v>
      </c>
      <c r="B632" s="5" t="s">
        <v>594</v>
      </c>
      <c r="C632" s="87"/>
      <c r="D632" s="14">
        <v>1414.992</v>
      </c>
      <c r="E632" s="23">
        <f t="shared" si="35"/>
        <v>707.49599999999998</v>
      </c>
      <c r="F632" s="23">
        <f t="shared" si="36"/>
        <v>707.49599999999998</v>
      </c>
      <c r="G632" s="37"/>
    </row>
    <row r="633" spans="1:7" ht="15.75" customHeight="1">
      <c r="A633" s="94">
        <f t="shared" si="34"/>
        <v>503</v>
      </c>
      <c r="B633" s="5" t="s">
        <v>595</v>
      </c>
      <c r="C633" s="87"/>
      <c r="D633" s="14">
        <v>2359.9920000000002</v>
      </c>
      <c r="E633" s="23">
        <f t="shared" si="35"/>
        <v>1179.9960000000001</v>
      </c>
      <c r="F633" s="23">
        <f t="shared" si="36"/>
        <v>1179.9960000000001</v>
      </c>
      <c r="G633" s="37"/>
    </row>
    <row r="634" spans="1:7" ht="15.75" customHeight="1">
      <c r="A634" s="94">
        <f t="shared" si="34"/>
        <v>504</v>
      </c>
      <c r="B634" s="5" t="s">
        <v>596</v>
      </c>
      <c r="C634" s="87"/>
      <c r="D634" s="14">
        <v>5022</v>
      </c>
      <c r="E634" s="23">
        <f t="shared" si="35"/>
        <v>2511</v>
      </c>
      <c r="F634" s="23">
        <f t="shared" si="36"/>
        <v>2511</v>
      </c>
      <c r="G634" s="37"/>
    </row>
    <row r="635" spans="1:7" ht="15.75" customHeight="1">
      <c r="A635" s="94">
        <f t="shared" si="34"/>
        <v>505</v>
      </c>
      <c r="B635" s="5" t="s">
        <v>597</v>
      </c>
      <c r="C635" s="87"/>
      <c r="D635" s="14">
        <v>3500</v>
      </c>
      <c r="E635" s="23">
        <f t="shared" si="35"/>
        <v>1750</v>
      </c>
      <c r="F635" s="23">
        <f t="shared" si="36"/>
        <v>1750</v>
      </c>
      <c r="G635" s="37"/>
    </row>
    <row r="636" spans="1:7" ht="15.75" customHeight="1">
      <c r="A636" s="94">
        <f t="shared" si="34"/>
        <v>506</v>
      </c>
      <c r="B636" s="5" t="s">
        <v>598</v>
      </c>
      <c r="C636" s="87"/>
      <c r="D636" s="14">
        <v>1000</v>
      </c>
      <c r="E636" s="23">
        <f t="shared" si="35"/>
        <v>500</v>
      </c>
      <c r="F636" s="23">
        <f t="shared" si="36"/>
        <v>500</v>
      </c>
      <c r="G636" s="37"/>
    </row>
    <row r="637" spans="1:7" ht="15.75" customHeight="1">
      <c r="A637" s="94">
        <f t="shared" si="34"/>
        <v>507</v>
      </c>
      <c r="B637" s="5" t="s">
        <v>599</v>
      </c>
      <c r="C637" s="87"/>
      <c r="D637" s="14">
        <v>11540</v>
      </c>
      <c r="E637" s="23">
        <f t="shared" si="35"/>
        <v>5770</v>
      </c>
      <c r="F637" s="23">
        <f t="shared" si="36"/>
        <v>5770</v>
      </c>
      <c r="G637" s="37"/>
    </row>
    <row r="638" spans="1:7" ht="15.75" customHeight="1">
      <c r="A638" s="94">
        <f t="shared" si="34"/>
        <v>508</v>
      </c>
      <c r="B638" s="5" t="s">
        <v>600</v>
      </c>
      <c r="C638" s="87"/>
      <c r="D638" s="14">
        <v>46410</v>
      </c>
      <c r="E638" s="23">
        <f t="shared" si="35"/>
        <v>23205</v>
      </c>
      <c r="F638" s="23">
        <f t="shared" si="36"/>
        <v>23205</v>
      </c>
      <c r="G638" s="37"/>
    </row>
    <row r="639" spans="1:7" ht="15.75" customHeight="1">
      <c r="A639" s="94">
        <f t="shared" si="34"/>
        <v>509</v>
      </c>
      <c r="B639" s="5" t="s">
        <v>601</v>
      </c>
      <c r="C639" s="87"/>
      <c r="D639" s="14">
        <v>40</v>
      </c>
      <c r="E639" s="23">
        <f t="shared" si="35"/>
        <v>20</v>
      </c>
      <c r="F639" s="23">
        <f t="shared" si="36"/>
        <v>20</v>
      </c>
      <c r="G639" s="37"/>
    </row>
    <row r="640" spans="1:7" ht="15.75" customHeight="1">
      <c r="A640" s="94">
        <f t="shared" si="34"/>
        <v>510</v>
      </c>
      <c r="B640" s="5" t="s">
        <v>602</v>
      </c>
      <c r="C640" s="87"/>
      <c r="D640" s="14">
        <v>103</v>
      </c>
      <c r="E640" s="23">
        <f t="shared" si="35"/>
        <v>51.5</v>
      </c>
      <c r="F640" s="23">
        <f t="shared" si="36"/>
        <v>51.5</v>
      </c>
      <c r="G640" s="37"/>
    </row>
    <row r="641" spans="1:7" ht="15.75" customHeight="1">
      <c r="A641" s="94">
        <f t="shared" si="34"/>
        <v>511</v>
      </c>
      <c r="B641" s="5" t="s">
        <v>603</v>
      </c>
      <c r="C641" s="87"/>
      <c r="D641" s="14">
        <v>1483</v>
      </c>
      <c r="E641" s="23">
        <f t="shared" si="35"/>
        <v>741.5</v>
      </c>
      <c r="F641" s="23">
        <f t="shared" si="36"/>
        <v>741.5</v>
      </c>
      <c r="G641" s="37"/>
    </row>
    <row r="642" spans="1:7" ht="15.75" customHeight="1">
      <c r="A642" s="94">
        <f t="shared" si="34"/>
        <v>512</v>
      </c>
      <c r="B642" s="5" t="s">
        <v>604</v>
      </c>
      <c r="C642" s="87"/>
      <c r="D642" s="14">
        <v>500</v>
      </c>
      <c r="E642" s="23">
        <f t="shared" si="35"/>
        <v>250</v>
      </c>
      <c r="F642" s="23">
        <f t="shared" si="36"/>
        <v>250</v>
      </c>
      <c r="G642" s="37"/>
    </row>
    <row r="643" spans="1:7" ht="15.75" customHeight="1">
      <c r="A643" s="94">
        <f t="shared" si="34"/>
        <v>513</v>
      </c>
      <c r="B643" s="5" t="s">
        <v>605</v>
      </c>
      <c r="C643" s="87"/>
      <c r="D643" s="14">
        <v>120</v>
      </c>
      <c r="E643" s="23">
        <f t="shared" si="35"/>
        <v>60</v>
      </c>
      <c r="F643" s="23">
        <f t="shared" si="36"/>
        <v>60</v>
      </c>
      <c r="G643" s="37"/>
    </row>
    <row r="644" spans="1:7" ht="15.75" customHeight="1">
      <c r="A644" s="94">
        <f t="shared" si="34"/>
        <v>514</v>
      </c>
      <c r="B644" s="5" t="s">
        <v>606</v>
      </c>
      <c r="C644" s="87"/>
      <c r="D644" s="14">
        <v>220</v>
      </c>
      <c r="E644" s="23">
        <f t="shared" si="35"/>
        <v>110</v>
      </c>
      <c r="F644" s="23">
        <f t="shared" si="36"/>
        <v>110</v>
      </c>
      <c r="G644" s="37"/>
    </row>
    <row r="645" spans="1:7" ht="15.75" customHeight="1">
      <c r="A645" s="94">
        <f t="shared" ref="A645:A691" si="37">A644+1</f>
        <v>515</v>
      </c>
      <c r="B645" s="5" t="s">
        <v>607</v>
      </c>
      <c r="C645" s="87"/>
      <c r="D645" s="14">
        <v>45</v>
      </c>
      <c r="E645" s="23">
        <f t="shared" ref="E645:E691" si="38">D645/2</f>
        <v>22.5</v>
      </c>
      <c r="F645" s="23">
        <f t="shared" ref="F645:F691" si="39">D645-E645</f>
        <v>22.5</v>
      </c>
      <c r="G645" s="37"/>
    </row>
    <row r="646" spans="1:7" ht="15.75" customHeight="1">
      <c r="A646" s="94">
        <f t="shared" si="37"/>
        <v>516</v>
      </c>
      <c r="B646" s="5" t="s">
        <v>608</v>
      </c>
      <c r="C646" s="87"/>
      <c r="D646" s="14">
        <v>45</v>
      </c>
      <c r="E646" s="23">
        <f t="shared" si="38"/>
        <v>22.5</v>
      </c>
      <c r="F646" s="23">
        <f t="shared" si="39"/>
        <v>22.5</v>
      </c>
      <c r="G646" s="37"/>
    </row>
    <row r="647" spans="1:7" ht="15.75" customHeight="1">
      <c r="A647" s="94">
        <f t="shared" si="37"/>
        <v>517</v>
      </c>
      <c r="B647" s="5" t="s">
        <v>609</v>
      </c>
      <c r="C647" s="87"/>
      <c r="D647" s="14">
        <v>876</v>
      </c>
      <c r="E647" s="23">
        <f t="shared" si="38"/>
        <v>438</v>
      </c>
      <c r="F647" s="23">
        <f t="shared" si="39"/>
        <v>438</v>
      </c>
      <c r="G647" s="37"/>
    </row>
    <row r="648" spans="1:7" ht="15.75" customHeight="1">
      <c r="A648" s="94">
        <f t="shared" si="37"/>
        <v>518</v>
      </c>
      <c r="B648" s="5" t="s">
        <v>610</v>
      </c>
      <c r="C648" s="87"/>
      <c r="D648" s="14">
        <v>790</v>
      </c>
      <c r="E648" s="23">
        <f t="shared" si="38"/>
        <v>395</v>
      </c>
      <c r="F648" s="23">
        <f t="shared" si="39"/>
        <v>395</v>
      </c>
      <c r="G648" s="37"/>
    </row>
    <row r="649" spans="1:7" ht="15.75" customHeight="1">
      <c r="A649" s="94">
        <f t="shared" si="37"/>
        <v>519</v>
      </c>
      <c r="B649" s="5" t="s">
        <v>611</v>
      </c>
      <c r="C649" s="87"/>
      <c r="D649" s="14">
        <v>750</v>
      </c>
      <c r="E649" s="23">
        <f t="shared" si="38"/>
        <v>375</v>
      </c>
      <c r="F649" s="23">
        <f t="shared" si="39"/>
        <v>375</v>
      </c>
      <c r="G649" s="37"/>
    </row>
    <row r="650" spans="1:7" ht="15.75" customHeight="1">
      <c r="A650" s="94">
        <f t="shared" si="37"/>
        <v>520</v>
      </c>
      <c r="B650" s="5" t="s">
        <v>612</v>
      </c>
      <c r="C650" s="87"/>
      <c r="D650" s="14">
        <v>300</v>
      </c>
      <c r="E650" s="23">
        <f t="shared" si="38"/>
        <v>150</v>
      </c>
      <c r="F650" s="23">
        <f t="shared" si="39"/>
        <v>150</v>
      </c>
      <c r="G650" s="37"/>
    </row>
    <row r="651" spans="1:7" ht="15.75" customHeight="1">
      <c r="A651" s="94">
        <f t="shared" si="37"/>
        <v>521</v>
      </c>
      <c r="B651" s="5" t="s">
        <v>613</v>
      </c>
      <c r="C651" s="87"/>
      <c r="D651" s="14">
        <v>300</v>
      </c>
      <c r="E651" s="23">
        <f t="shared" si="38"/>
        <v>150</v>
      </c>
      <c r="F651" s="23">
        <f t="shared" si="39"/>
        <v>150</v>
      </c>
      <c r="G651" s="37"/>
    </row>
    <row r="652" spans="1:7" ht="15.75" customHeight="1">
      <c r="A652" s="94">
        <f t="shared" si="37"/>
        <v>522</v>
      </c>
      <c r="B652" s="5" t="s">
        <v>614</v>
      </c>
      <c r="C652" s="87"/>
      <c r="D652" s="14">
        <v>530</v>
      </c>
      <c r="E652" s="23">
        <f t="shared" si="38"/>
        <v>265</v>
      </c>
      <c r="F652" s="23">
        <f t="shared" si="39"/>
        <v>265</v>
      </c>
      <c r="G652" s="37"/>
    </row>
    <row r="653" spans="1:7" ht="15.75" customHeight="1">
      <c r="A653" s="94">
        <f t="shared" si="37"/>
        <v>523</v>
      </c>
      <c r="B653" s="5" t="s">
        <v>615</v>
      </c>
      <c r="C653" s="87"/>
      <c r="D653" s="14">
        <v>108</v>
      </c>
      <c r="E653" s="23">
        <f t="shared" si="38"/>
        <v>54</v>
      </c>
      <c r="F653" s="23">
        <f t="shared" si="39"/>
        <v>54</v>
      </c>
      <c r="G653" s="37"/>
    </row>
    <row r="654" spans="1:7" ht="15.75" customHeight="1">
      <c r="A654" s="94">
        <f t="shared" si="37"/>
        <v>524</v>
      </c>
      <c r="B654" s="5" t="s">
        <v>616</v>
      </c>
      <c r="C654" s="87"/>
      <c r="D654" s="14">
        <v>1420</v>
      </c>
      <c r="E654" s="23">
        <f t="shared" si="38"/>
        <v>710</v>
      </c>
      <c r="F654" s="23">
        <f t="shared" si="39"/>
        <v>710</v>
      </c>
      <c r="G654" s="37"/>
    </row>
    <row r="655" spans="1:7" ht="15.75" customHeight="1">
      <c r="A655" s="94">
        <f t="shared" si="37"/>
        <v>525</v>
      </c>
      <c r="B655" s="5" t="s">
        <v>617</v>
      </c>
      <c r="C655" s="87"/>
      <c r="D655" s="14">
        <v>650</v>
      </c>
      <c r="E655" s="23">
        <f t="shared" si="38"/>
        <v>325</v>
      </c>
      <c r="F655" s="23">
        <f t="shared" si="39"/>
        <v>325</v>
      </c>
      <c r="G655" s="37"/>
    </row>
    <row r="656" spans="1:7" ht="15.75" customHeight="1">
      <c r="A656" s="94">
        <f t="shared" si="37"/>
        <v>526</v>
      </c>
      <c r="B656" s="5" t="s">
        <v>618</v>
      </c>
      <c r="C656" s="87"/>
      <c r="D656" s="14">
        <v>1240</v>
      </c>
      <c r="E656" s="23">
        <f t="shared" si="38"/>
        <v>620</v>
      </c>
      <c r="F656" s="23">
        <f t="shared" si="39"/>
        <v>620</v>
      </c>
      <c r="G656" s="37"/>
    </row>
    <row r="657" spans="1:7" ht="15.75" customHeight="1">
      <c r="A657" s="94">
        <f t="shared" si="37"/>
        <v>527</v>
      </c>
      <c r="B657" s="5" t="s">
        <v>619</v>
      </c>
      <c r="C657" s="87"/>
      <c r="D657" s="14">
        <v>608</v>
      </c>
      <c r="E657" s="23">
        <f t="shared" si="38"/>
        <v>304</v>
      </c>
      <c r="F657" s="23">
        <f t="shared" si="39"/>
        <v>304</v>
      </c>
      <c r="G657" s="37"/>
    </row>
    <row r="658" spans="1:7" ht="15.75" customHeight="1">
      <c r="A658" s="94">
        <f t="shared" si="37"/>
        <v>528</v>
      </c>
      <c r="B658" s="5" t="s">
        <v>620</v>
      </c>
      <c r="C658" s="87"/>
      <c r="D658" s="14">
        <v>590</v>
      </c>
      <c r="E658" s="23">
        <f t="shared" si="38"/>
        <v>295</v>
      </c>
      <c r="F658" s="23">
        <f t="shared" si="39"/>
        <v>295</v>
      </c>
      <c r="G658" s="37"/>
    </row>
    <row r="659" spans="1:7" ht="15.75" customHeight="1">
      <c r="A659" s="94">
        <f t="shared" si="37"/>
        <v>529</v>
      </c>
      <c r="B659" s="5" t="s">
        <v>621</v>
      </c>
      <c r="C659" s="87"/>
      <c r="D659" s="14">
        <v>1000</v>
      </c>
      <c r="E659" s="23">
        <f t="shared" si="38"/>
        <v>500</v>
      </c>
      <c r="F659" s="23">
        <f t="shared" si="39"/>
        <v>500</v>
      </c>
      <c r="G659" s="37"/>
    </row>
    <row r="660" spans="1:7" ht="15.75" customHeight="1">
      <c r="A660" s="94">
        <f t="shared" si="37"/>
        <v>530</v>
      </c>
      <c r="B660" s="5" t="s">
        <v>622</v>
      </c>
      <c r="C660" s="87"/>
      <c r="D660" s="14">
        <v>490</v>
      </c>
      <c r="E660" s="23">
        <f t="shared" si="38"/>
        <v>245</v>
      </c>
      <c r="F660" s="23">
        <f t="shared" si="39"/>
        <v>245</v>
      </c>
      <c r="G660" s="37"/>
    </row>
    <row r="661" spans="1:7" ht="15.75" customHeight="1">
      <c r="A661" s="94">
        <f t="shared" si="37"/>
        <v>531</v>
      </c>
      <c r="B661" s="5" t="s">
        <v>623</v>
      </c>
      <c r="C661" s="87"/>
      <c r="D661" s="14">
        <v>476</v>
      </c>
      <c r="E661" s="23">
        <f t="shared" si="38"/>
        <v>238</v>
      </c>
      <c r="F661" s="23">
        <f t="shared" si="39"/>
        <v>238</v>
      </c>
      <c r="G661" s="37"/>
    </row>
    <row r="662" spans="1:7" ht="15.75" customHeight="1">
      <c r="A662" s="94">
        <f t="shared" si="37"/>
        <v>532</v>
      </c>
      <c r="B662" s="5" t="s">
        <v>624</v>
      </c>
      <c r="C662" s="87"/>
      <c r="D662" s="14">
        <v>820</v>
      </c>
      <c r="E662" s="23">
        <f t="shared" si="38"/>
        <v>410</v>
      </c>
      <c r="F662" s="23">
        <f t="shared" si="39"/>
        <v>410</v>
      </c>
      <c r="G662" s="37"/>
    </row>
    <row r="663" spans="1:7" ht="15.75" customHeight="1">
      <c r="A663" s="94">
        <f t="shared" si="37"/>
        <v>533</v>
      </c>
      <c r="B663" s="5" t="s">
        <v>625</v>
      </c>
      <c r="C663" s="87"/>
      <c r="D663" s="14">
        <v>340</v>
      </c>
      <c r="E663" s="23">
        <f t="shared" si="38"/>
        <v>170</v>
      </c>
      <c r="F663" s="23">
        <f t="shared" si="39"/>
        <v>170</v>
      </c>
      <c r="G663" s="37"/>
    </row>
    <row r="664" spans="1:7" ht="15.75" customHeight="1">
      <c r="A664" s="94">
        <f t="shared" si="37"/>
        <v>534</v>
      </c>
      <c r="B664" s="5" t="s">
        <v>626</v>
      </c>
      <c r="C664" s="87"/>
      <c r="D664" s="14">
        <v>275</v>
      </c>
      <c r="E664" s="23">
        <f t="shared" si="38"/>
        <v>137.5</v>
      </c>
      <c r="F664" s="23">
        <f t="shared" si="39"/>
        <v>137.5</v>
      </c>
      <c r="G664" s="37"/>
    </row>
    <row r="665" spans="1:7" ht="15.75" customHeight="1">
      <c r="A665" s="94">
        <f t="shared" si="37"/>
        <v>535</v>
      </c>
      <c r="B665" s="5" t="s">
        <v>627</v>
      </c>
      <c r="C665" s="87"/>
      <c r="D665" s="14">
        <v>344</v>
      </c>
      <c r="E665" s="23">
        <f t="shared" si="38"/>
        <v>172</v>
      </c>
      <c r="F665" s="23">
        <f t="shared" si="39"/>
        <v>172</v>
      </c>
      <c r="G665" s="37"/>
    </row>
    <row r="666" spans="1:7" ht="15.75" customHeight="1">
      <c r="A666" s="94">
        <f t="shared" si="37"/>
        <v>536</v>
      </c>
      <c r="B666" s="5" t="s">
        <v>628</v>
      </c>
      <c r="C666" s="87"/>
      <c r="D666" s="14">
        <v>533</v>
      </c>
      <c r="E666" s="23">
        <f t="shared" si="38"/>
        <v>266.5</v>
      </c>
      <c r="F666" s="23">
        <f t="shared" si="39"/>
        <v>266.5</v>
      </c>
      <c r="G666" s="37"/>
    </row>
    <row r="667" spans="1:7" ht="15.75" customHeight="1">
      <c r="A667" s="94">
        <f t="shared" si="37"/>
        <v>537</v>
      </c>
      <c r="B667" s="5" t="s">
        <v>629</v>
      </c>
      <c r="C667" s="87"/>
      <c r="D667" s="14">
        <v>1399</v>
      </c>
      <c r="E667" s="23">
        <f t="shared" si="38"/>
        <v>699.5</v>
      </c>
      <c r="F667" s="23">
        <f t="shared" si="39"/>
        <v>699.5</v>
      </c>
      <c r="G667" s="37"/>
    </row>
    <row r="668" spans="1:7" ht="15.75" customHeight="1">
      <c r="A668" s="94">
        <f t="shared" si="37"/>
        <v>538</v>
      </c>
      <c r="B668" s="5" t="s">
        <v>630</v>
      </c>
      <c r="C668" s="87"/>
      <c r="D668" s="14">
        <v>862</v>
      </c>
      <c r="E668" s="23">
        <f t="shared" si="38"/>
        <v>431</v>
      </c>
      <c r="F668" s="23">
        <f t="shared" si="39"/>
        <v>431</v>
      </c>
      <c r="G668" s="37"/>
    </row>
    <row r="669" spans="1:7" ht="15.75" customHeight="1">
      <c r="A669" s="94">
        <f t="shared" si="37"/>
        <v>539</v>
      </c>
      <c r="B669" s="5" t="s">
        <v>631</v>
      </c>
      <c r="C669" s="87"/>
      <c r="D669" s="14">
        <v>2610</v>
      </c>
      <c r="E669" s="23">
        <f t="shared" si="38"/>
        <v>1305</v>
      </c>
      <c r="F669" s="23">
        <f t="shared" si="39"/>
        <v>1305</v>
      </c>
      <c r="G669" s="37"/>
    </row>
    <row r="670" spans="1:7" ht="15.75" customHeight="1">
      <c r="A670" s="94">
        <f t="shared" si="37"/>
        <v>540</v>
      </c>
      <c r="B670" s="5" t="s">
        <v>632</v>
      </c>
      <c r="C670" s="87"/>
      <c r="D670" s="14">
        <v>6336</v>
      </c>
      <c r="E670" s="23">
        <f t="shared" si="38"/>
        <v>3168</v>
      </c>
      <c r="F670" s="23">
        <f t="shared" si="39"/>
        <v>3168</v>
      </c>
      <c r="G670" s="37"/>
    </row>
    <row r="671" spans="1:7" ht="15.75" customHeight="1">
      <c r="A671" s="94">
        <f t="shared" si="37"/>
        <v>541</v>
      </c>
      <c r="B671" s="5" t="s">
        <v>633</v>
      </c>
      <c r="C671" s="87"/>
      <c r="D671" s="14">
        <v>2860</v>
      </c>
      <c r="E671" s="23">
        <f t="shared" si="38"/>
        <v>1430</v>
      </c>
      <c r="F671" s="23">
        <f t="shared" si="39"/>
        <v>1430</v>
      </c>
      <c r="G671" s="37"/>
    </row>
    <row r="672" spans="1:7" ht="15.75" customHeight="1">
      <c r="A672" s="94">
        <f t="shared" si="37"/>
        <v>542</v>
      </c>
      <c r="B672" s="5" t="s">
        <v>634</v>
      </c>
      <c r="C672" s="87"/>
      <c r="D672" s="14">
        <v>4000</v>
      </c>
      <c r="E672" s="23">
        <f t="shared" si="38"/>
        <v>2000</v>
      </c>
      <c r="F672" s="23">
        <f t="shared" si="39"/>
        <v>2000</v>
      </c>
      <c r="G672" s="37"/>
    </row>
    <row r="673" spans="1:7" ht="15.75" customHeight="1">
      <c r="A673" s="94">
        <f t="shared" si="37"/>
        <v>543</v>
      </c>
      <c r="B673" s="5" t="s">
        <v>635</v>
      </c>
      <c r="C673" s="87"/>
      <c r="D673" s="14">
        <v>3495</v>
      </c>
      <c r="E673" s="23">
        <f t="shared" si="38"/>
        <v>1747.5</v>
      </c>
      <c r="F673" s="23">
        <f t="shared" si="39"/>
        <v>1747.5</v>
      </c>
      <c r="G673" s="37"/>
    </row>
    <row r="674" spans="1:7" ht="15.75" customHeight="1">
      <c r="A674" s="94">
        <f t="shared" si="37"/>
        <v>544</v>
      </c>
      <c r="B674" s="5" t="s">
        <v>636</v>
      </c>
      <c r="C674" s="87"/>
      <c r="D674" s="14">
        <v>6237</v>
      </c>
      <c r="E674" s="23">
        <f t="shared" si="38"/>
        <v>3118.5</v>
      </c>
      <c r="F674" s="23">
        <f t="shared" si="39"/>
        <v>3118.5</v>
      </c>
      <c r="G674" s="37"/>
    </row>
    <row r="675" spans="1:7" ht="15.75" customHeight="1">
      <c r="A675" s="94">
        <f t="shared" si="37"/>
        <v>545</v>
      </c>
      <c r="B675" s="5" t="s">
        <v>637</v>
      </c>
      <c r="C675" s="87"/>
      <c r="D675" s="14">
        <v>7200</v>
      </c>
      <c r="E675" s="23">
        <f t="shared" si="38"/>
        <v>3600</v>
      </c>
      <c r="F675" s="23">
        <f t="shared" si="39"/>
        <v>3600</v>
      </c>
      <c r="G675" s="37"/>
    </row>
    <row r="676" spans="1:7" ht="15.75" customHeight="1">
      <c r="A676" s="94">
        <f t="shared" si="37"/>
        <v>546</v>
      </c>
      <c r="B676" s="5" t="s">
        <v>638</v>
      </c>
      <c r="C676" s="87"/>
      <c r="D676" s="14">
        <v>14400</v>
      </c>
      <c r="E676" s="23">
        <f t="shared" si="38"/>
        <v>7200</v>
      </c>
      <c r="F676" s="23">
        <f t="shared" si="39"/>
        <v>7200</v>
      </c>
      <c r="G676" s="37"/>
    </row>
    <row r="677" spans="1:7" ht="15.75" customHeight="1">
      <c r="A677" s="94">
        <f t="shared" si="37"/>
        <v>547</v>
      </c>
      <c r="B677" s="5" t="s">
        <v>639</v>
      </c>
      <c r="C677" s="87"/>
      <c r="D677" s="14">
        <v>12000</v>
      </c>
      <c r="E677" s="23">
        <f t="shared" si="38"/>
        <v>6000</v>
      </c>
      <c r="F677" s="23">
        <f t="shared" si="39"/>
        <v>6000</v>
      </c>
      <c r="G677" s="37"/>
    </row>
    <row r="678" spans="1:7" ht="15.75" customHeight="1">
      <c r="A678" s="94">
        <f t="shared" si="37"/>
        <v>548</v>
      </c>
      <c r="B678" s="5" t="s">
        <v>640</v>
      </c>
      <c r="C678" s="87"/>
      <c r="D678" s="14">
        <v>38950</v>
      </c>
      <c r="E678" s="23">
        <f t="shared" si="38"/>
        <v>19475</v>
      </c>
      <c r="F678" s="23">
        <f t="shared" si="39"/>
        <v>19475</v>
      </c>
      <c r="G678" s="37"/>
    </row>
    <row r="679" spans="1:7" ht="15.75" customHeight="1">
      <c r="A679" s="94">
        <f t="shared" si="37"/>
        <v>549</v>
      </c>
      <c r="B679" s="5" t="s">
        <v>641</v>
      </c>
      <c r="C679" s="87"/>
      <c r="D679" s="14">
        <v>2900</v>
      </c>
      <c r="E679" s="23">
        <f t="shared" si="38"/>
        <v>1450</v>
      </c>
      <c r="F679" s="23">
        <f t="shared" si="39"/>
        <v>1450</v>
      </c>
      <c r="G679" s="37"/>
    </row>
    <row r="680" spans="1:7" ht="15.75" customHeight="1">
      <c r="A680" s="94">
        <f t="shared" si="37"/>
        <v>550</v>
      </c>
      <c r="B680" s="5" t="s">
        <v>642</v>
      </c>
      <c r="C680" s="87"/>
      <c r="D680" s="14">
        <v>2100</v>
      </c>
      <c r="E680" s="23">
        <f t="shared" si="38"/>
        <v>1050</v>
      </c>
      <c r="F680" s="23">
        <f t="shared" si="39"/>
        <v>1050</v>
      </c>
      <c r="G680" s="37"/>
    </row>
    <row r="681" spans="1:7" ht="15.75" customHeight="1">
      <c r="A681" s="94">
        <f t="shared" si="37"/>
        <v>551</v>
      </c>
      <c r="B681" s="5" t="s">
        <v>643</v>
      </c>
      <c r="C681" s="87"/>
      <c r="D681" s="14">
        <v>8800</v>
      </c>
      <c r="E681" s="23">
        <f t="shared" si="38"/>
        <v>4400</v>
      </c>
      <c r="F681" s="23">
        <f t="shared" si="39"/>
        <v>4400</v>
      </c>
      <c r="G681" s="37"/>
    </row>
    <row r="682" spans="1:7" ht="15.75" customHeight="1">
      <c r="A682" s="94">
        <f t="shared" si="37"/>
        <v>552</v>
      </c>
      <c r="B682" s="5" t="s">
        <v>644</v>
      </c>
      <c r="C682" s="87"/>
      <c r="D682" s="14">
        <v>1094</v>
      </c>
      <c r="E682" s="23">
        <f t="shared" si="38"/>
        <v>547</v>
      </c>
      <c r="F682" s="23">
        <f t="shared" si="39"/>
        <v>547</v>
      </c>
      <c r="G682" s="37"/>
    </row>
    <row r="683" spans="1:7" ht="15.75" customHeight="1">
      <c r="A683" s="94">
        <f t="shared" si="37"/>
        <v>553</v>
      </c>
      <c r="B683" s="5" t="s">
        <v>645</v>
      </c>
      <c r="C683" s="87"/>
      <c r="D683" s="14">
        <v>2392</v>
      </c>
      <c r="E683" s="23">
        <f t="shared" si="38"/>
        <v>1196</v>
      </c>
      <c r="F683" s="23">
        <f t="shared" si="39"/>
        <v>1196</v>
      </c>
      <c r="G683" s="37"/>
    </row>
    <row r="684" spans="1:7" ht="15.75" customHeight="1">
      <c r="A684" s="94">
        <f t="shared" si="37"/>
        <v>554</v>
      </c>
      <c r="B684" s="5" t="s">
        <v>646</v>
      </c>
      <c r="C684" s="87"/>
      <c r="D684" s="14">
        <v>1861</v>
      </c>
      <c r="E684" s="23">
        <f t="shared" si="38"/>
        <v>930.5</v>
      </c>
      <c r="F684" s="23">
        <f t="shared" si="39"/>
        <v>930.5</v>
      </c>
      <c r="G684" s="37"/>
    </row>
    <row r="685" spans="1:7" ht="15.75" customHeight="1">
      <c r="A685" s="94">
        <f t="shared" si="37"/>
        <v>555</v>
      </c>
      <c r="B685" s="5" t="s">
        <v>647</v>
      </c>
      <c r="C685" s="87"/>
      <c r="D685" s="14">
        <v>12888</v>
      </c>
      <c r="E685" s="23">
        <f t="shared" si="38"/>
        <v>6444</v>
      </c>
      <c r="F685" s="23">
        <f t="shared" si="39"/>
        <v>6444</v>
      </c>
      <c r="G685" s="37"/>
    </row>
    <row r="686" spans="1:7" ht="15.75" customHeight="1">
      <c r="A686" s="94">
        <f t="shared" si="37"/>
        <v>556</v>
      </c>
      <c r="B686" s="5" t="s">
        <v>648</v>
      </c>
      <c r="C686" s="87"/>
      <c r="D686" s="14">
        <v>10764</v>
      </c>
      <c r="E686" s="23">
        <f t="shared" si="38"/>
        <v>5382</v>
      </c>
      <c r="F686" s="23">
        <f t="shared" si="39"/>
        <v>5382</v>
      </c>
      <c r="G686" s="37"/>
    </row>
    <row r="687" spans="1:7" ht="15.75" customHeight="1">
      <c r="A687" s="94">
        <f t="shared" si="37"/>
        <v>557</v>
      </c>
      <c r="B687" s="5" t="s">
        <v>649</v>
      </c>
      <c r="C687" s="87"/>
      <c r="D687" s="14">
        <v>17528</v>
      </c>
      <c r="E687" s="23">
        <f t="shared" si="38"/>
        <v>8764</v>
      </c>
      <c r="F687" s="23">
        <f t="shared" si="39"/>
        <v>8764</v>
      </c>
      <c r="G687" s="37"/>
    </row>
    <row r="688" spans="1:7" ht="15.75" customHeight="1">
      <c r="A688" s="94">
        <f t="shared" si="37"/>
        <v>558</v>
      </c>
      <c r="B688" s="5" t="s">
        <v>650</v>
      </c>
      <c r="C688" s="87"/>
      <c r="D688" s="14">
        <v>11980</v>
      </c>
      <c r="E688" s="23">
        <f t="shared" si="38"/>
        <v>5990</v>
      </c>
      <c r="F688" s="23">
        <f t="shared" si="39"/>
        <v>5990</v>
      </c>
      <c r="G688" s="37"/>
    </row>
    <row r="689" spans="1:7" ht="15.75" customHeight="1">
      <c r="A689" s="94">
        <f t="shared" si="37"/>
        <v>559</v>
      </c>
      <c r="B689" s="5" t="s">
        <v>651</v>
      </c>
      <c r="C689" s="87"/>
      <c r="D689" s="14">
        <v>11200</v>
      </c>
      <c r="E689" s="23">
        <f t="shared" si="38"/>
        <v>5600</v>
      </c>
      <c r="F689" s="23">
        <f t="shared" si="39"/>
        <v>5600</v>
      </c>
      <c r="G689" s="37"/>
    </row>
    <row r="690" spans="1:7" ht="15.75" customHeight="1">
      <c r="A690" s="94">
        <f t="shared" si="37"/>
        <v>560</v>
      </c>
      <c r="B690" s="5" t="s">
        <v>652</v>
      </c>
      <c r="C690" s="87"/>
      <c r="D690" s="14">
        <v>2000</v>
      </c>
      <c r="E690" s="23">
        <f t="shared" si="38"/>
        <v>1000</v>
      </c>
      <c r="F690" s="23">
        <f t="shared" si="39"/>
        <v>1000</v>
      </c>
      <c r="G690" s="37"/>
    </row>
    <row r="691" spans="1:7" ht="15.75" customHeight="1" thickBot="1">
      <c r="A691" s="94">
        <f t="shared" si="37"/>
        <v>561</v>
      </c>
      <c r="B691" s="95" t="s">
        <v>653</v>
      </c>
      <c r="C691" s="96"/>
      <c r="D691" s="55">
        <v>2376</v>
      </c>
      <c r="E691" s="38">
        <f t="shared" si="38"/>
        <v>1188</v>
      </c>
      <c r="F691" s="38">
        <f t="shared" si="39"/>
        <v>1188</v>
      </c>
      <c r="G691" s="39"/>
    </row>
    <row r="692" spans="1:7" ht="14.25" customHeight="1" thickBot="1">
      <c r="A692" s="149" t="s">
        <v>33</v>
      </c>
      <c r="B692" s="150"/>
      <c r="C692" s="90"/>
      <c r="D692" s="88">
        <f>SUM(D132:D691)</f>
        <v>747291.93900000025</v>
      </c>
      <c r="E692" s="88">
        <f t="shared" ref="E692:F692" si="40">SUM(E132:E691)</f>
        <v>373645.96950000012</v>
      </c>
      <c r="F692" s="88">
        <f t="shared" si="40"/>
        <v>373645.96950000012</v>
      </c>
      <c r="G692" s="89"/>
    </row>
    <row r="693" spans="1:7" ht="15" customHeight="1" thickBot="1">
      <c r="A693" s="115"/>
      <c r="B693" s="116"/>
      <c r="C693" s="117"/>
      <c r="D693" s="12"/>
      <c r="E693" s="12"/>
      <c r="F693" s="12"/>
      <c r="G693" s="12"/>
    </row>
    <row r="694" spans="1:7" s="10" customFormat="1" ht="19.5" customHeight="1">
      <c r="A694" s="146" t="s">
        <v>141</v>
      </c>
      <c r="B694" s="134"/>
      <c r="C694" s="134"/>
      <c r="D694" s="134"/>
      <c r="E694" s="134"/>
      <c r="F694" s="134"/>
      <c r="G694" s="135"/>
    </row>
    <row r="695" spans="1:7" s="10" customFormat="1" ht="16.5" customHeight="1" thickBot="1">
      <c r="A695" s="83">
        <v>1</v>
      </c>
      <c r="B695" s="82" t="s">
        <v>142</v>
      </c>
      <c r="C695" s="84"/>
      <c r="D695" s="85">
        <v>3270</v>
      </c>
      <c r="E695" s="43">
        <f>D695/2</f>
        <v>1635</v>
      </c>
      <c r="F695" s="43">
        <f>D695-E695-0.01</f>
        <v>1634.99</v>
      </c>
      <c r="G695" s="44"/>
    </row>
    <row r="696" spans="1:7" s="10" customFormat="1" ht="15.75" customHeight="1" thickBot="1">
      <c r="A696" s="147" t="s">
        <v>35</v>
      </c>
      <c r="B696" s="125"/>
      <c r="C696" s="97"/>
      <c r="D696" s="71">
        <f>SUM(D695)</f>
        <v>3270</v>
      </c>
      <c r="E696" s="71">
        <f t="shared" ref="E696" si="41">SUM(E695)</f>
        <v>1635</v>
      </c>
      <c r="F696" s="71">
        <f t="shared" ref="F696" si="42">SUM(F695)</f>
        <v>1634.99</v>
      </c>
      <c r="G696" s="72"/>
    </row>
    <row r="697" spans="1:7" ht="55.5" customHeight="1" thickBot="1">
      <c r="A697" s="132" t="s">
        <v>36</v>
      </c>
      <c r="B697" s="114"/>
      <c r="C697" s="86"/>
      <c r="D697" s="48">
        <f>D696+D692+D129</f>
        <v>869960.44900000026</v>
      </c>
      <c r="E697" s="48">
        <f t="shared" ref="E697:F697" si="43">E696+E692+E129</f>
        <v>434980.22450000013</v>
      </c>
      <c r="F697" s="48">
        <f t="shared" si="43"/>
        <v>434980.20450000011</v>
      </c>
      <c r="G697" s="47"/>
    </row>
    <row r="698" spans="1:7" ht="13.5" customHeight="1">
      <c r="A698" s="10"/>
      <c r="B698" s="7"/>
      <c r="C698" s="7"/>
    </row>
    <row r="699" spans="1:7" ht="15.75" customHeight="1">
      <c r="A699" s="6"/>
      <c r="B699" s="8"/>
      <c r="C699" s="8"/>
    </row>
    <row r="700" spans="1:7" ht="15.75" customHeight="1">
      <c r="A700" s="6"/>
      <c r="B700" s="106" t="s">
        <v>655</v>
      </c>
      <c r="C700" s="105"/>
      <c r="D700" s="106"/>
      <c r="E700" s="106" t="s">
        <v>656</v>
      </c>
    </row>
    <row r="701" spans="1:7" ht="15.75" customHeight="1">
      <c r="A701" s="6"/>
      <c r="B701" s="8"/>
      <c r="C701" s="8"/>
    </row>
    <row r="702" spans="1:7" ht="15.75" customHeight="1">
      <c r="A702" s="6"/>
      <c r="B702" s="8"/>
      <c r="C702" s="8"/>
    </row>
    <row r="703" spans="1:7" ht="15.75" customHeight="1">
      <c r="A703" s="6"/>
      <c r="B703" s="8"/>
      <c r="C703" s="8"/>
    </row>
    <row r="704" spans="1:7" ht="15.75" customHeight="1">
      <c r="A704" s="6"/>
      <c r="B704" s="8"/>
      <c r="C704" s="8"/>
    </row>
    <row r="705" spans="1:3" ht="15.75" customHeight="1">
      <c r="A705" s="6"/>
      <c r="B705" s="8"/>
      <c r="C705" s="8"/>
    </row>
    <row r="706" spans="1:3" ht="15.75" customHeight="1">
      <c r="A706" s="6"/>
      <c r="B706" s="8"/>
      <c r="C706" s="8"/>
    </row>
    <row r="707" spans="1:3" ht="15.75" customHeight="1">
      <c r="A707" s="6"/>
      <c r="B707" s="8"/>
      <c r="C707" s="8"/>
    </row>
    <row r="708" spans="1:3" ht="15.75" customHeight="1">
      <c r="A708" s="6"/>
      <c r="B708" s="8"/>
      <c r="C708" s="8"/>
    </row>
    <row r="709" spans="1:3" ht="15.75" customHeight="1">
      <c r="A709" s="6"/>
      <c r="B709" s="8"/>
      <c r="C709" s="8"/>
    </row>
    <row r="710" spans="1:3" ht="15.75" customHeight="1">
      <c r="A710" s="6"/>
      <c r="B710" s="8"/>
      <c r="C710" s="8"/>
    </row>
    <row r="711" spans="1:3" ht="15.75" customHeight="1">
      <c r="A711" s="6"/>
      <c r="B711" s="8"/>
      <c r="C711" s="8"/>
    </row>
    <row r="712" spans="1:3" ht="15.75" customHeight="1">
      <c r="A712" s="6"/>
      <c r="B712" s="8"/>
      <c r="C712" s="8"/>
    </row>
    <row r="713" spans="1:3" ht="15.75" customHeight="1">
      <c r="A713" s="6"/>
      <c r="B713" s="8"/>
      <c r="C713" s="8"/>
    </row>
    <row r="714" spans="1:3" ht="15.75" customHeight="1">
      <c r="A714" s="6"/>
      <c r="B714" s="8"/>
      <c r="C714" s="8"/>
    </row>
    <row r="715" spans="1:3" ht="15.75" customHeight="1">
      <c r="A715" s="6"/>
      <c r="B715" s="8"/>
      <c r="C715" s="8"/>
    </row>
    <row r="716" spans="1:3" ht="15.75" customHeight="1">
      <c r="A716" s="6"/>
      <c r="B716" s="8"/>
      <c r="C716" s="8"/>
    </row>
    <row r="717" spans="1:3" ht="15.75" customHeight="1">
      <c r="A717" s="6"/>
      <c r="B717" s="8"/>
      <c r="C717" s="8"/>
    </row>
    <row r="718" spans="1:3" ht="15.75" customHeight="1">
      <c r="A718" s="6"/>
      <c r="B718" s="8"/>
      <c r="C718" s="8"/>
    </row>
    <row r="719" spans="1:3" ht="15.75" customHeight="1">
      <c r="A719" s="6"/>
      <c r="B719" s="8"/>
      <c r="C719" s="8"/>
    </row>
    <row r="720" spans="1:3" ht="15.75" customHeight="1">
      <c r="A720" s="6"/>
      <c r="B720" s="8"/>
      <c r="C720" s="8"/>
    </row>
    <row r="721" spans="1:3" ht="15.75" customHeight="1">
      <c r="A721" s="6"/>
      <c r="B721" s="8"/>
      <c r="C721" s="8"/>
    </row>
    <row r="722" spans="1:3" ht="15.75" customHeight="1">
      <c r="A722" s="6"/>
      <c r="B722" s="8"/>
      <c r="C722" s="8"/>
    </row>
    <row r="723" spans="1:3" ht="15.75" customHeight="1">
      <c r="A723" s="6"/>
      <c r="B723" s="8"/>
      <c r="C723" s="8"/>
    </row>
    <row r="724" spans="1:3" ht="15.75" customHeight="1">
      <c r="A724" s="6"/>
      <c r="B724" s="8"/>
      <c r="C724" s="8"/>
    </row>
    <row r="725" spans="1:3" ht="15.75" customHeight="1">
      <c r="A725" s="6"/>
      <c r="B725" s="8"/>
      <c r="C725" s="8"/>
    </row>
    <row r="726" spans="1:3" ht="15.75" customHeight="1">
      <c r="A726" s="6"/>
      <c r="B726" s="8"/>
      <c r="C726" s="8"/>
    </row>
    <row r="727" spans="1:3" ht="15.75" customHeight="1">
      <c r="A727" s="6"/>
      <c r="B727" s="8"/>
      <c r="C727" s="8"/>
    </row>
    <row r="728" spans="1:3" ht="15.75" customHeight="1">
      <c r="A728" s="6"/>
      <c r="B728" s="8"/>
      <c r="C728" s="8"/>
    </row>
    <row r="729" spans="1:3" ht="15.75" customHeight="1">
      <c r="A729" s="6"/>
      <c r="B729" s="8"/>
      <c r="C729" s="8"/>
    </row>
    <row r="730" spans="1:3" ht="15.75" customHeight="1">
      <c r="A730" s="6"/>
      <c r="B730" s="8"/>
      <c r="C730" s="8"/>
    </row>
    <row r="731" spans="1:3" ht="15.75" customHeight="1">
      <c r="A731" s="6"/>
      <c r="B731" s="8"/>
      <c r="C731" s="8"/>
    </row>
    <row r="732" spans="1:3" ht="15.75" customHeight="1">
      <c r="A732" s="6"/>
      <c r="B732" s="8"/>
      <c r="C732" s="8"/>
    </row>
    <row r="733" spans="1:3" ht="15.75" customHeight="1">
      <c r="A733" s="6"/>
      <c r="B733" s="8"/>
      <c r="C733" s="8"/>
    </row>
    <row r="734" spans="1:3" ht="15.75" customHeight="1">
      <c r="A734" s="6"/>
      <c r="B734" s="8"/>
      <c r="C734" s="8"/>
    </row>
  </sheetData>
  <mergeCells count="26">
    <mergeCell ref="A697:B697"/>
    <mergeCell ref="A693:C693"/>
    <mergeCell ref="A126:G126"/>
    <mergeCell ref="A127:G127"/>
    <mergeCell ref="C6:C7"/>
    <mergeCell ref="G6:G7"/>
    <mergeCell ref="A8:G8"/>
    <mergeCell ref="A9:G9"/>
    <mergeCell ref="D6:F6"/>
    <mergeCell ref="A129:B129"/>
    <mergeCell ref="A694:G694"/>
    <mergeCell ref="A696:B696"/>
    <mergeCell ref="A131:G131"/>
    <mergeCell ref="A692:B692"/>
    <mergeCell ref="E2:F2"/>
    <mergeCell ref="A23:B23"/>
    <mergeCell ref="A6:A7"/>
    <mergeCell ref="A124:B124"/>
    <mergeCell ref="A87:C87"/>
    <mergeCell ref="A94:C94"/>
    <mergeCell ref="A117:B117"/>
    <mergeCell ref="A118:G118"/>
    <mergeCell ref="A123:B123"/>
    <mergeCell ref="A24:G24"/>
    <mergeCell ref="E3:F3"/>
    <mergeCell ref="B4:E4"/>
  </mergeCells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№1 Необор.мат.активи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Admin</cp:lastModifiedBy>
  <cp:lastPrinted>2020-12-24T16:05:10Z</cp:lastPrinted>
  <dcterms:created xsi:type="dcterms:W3CDTF">2020-12-23T19:32:17Z</dcterms:created>
  <dcterms:modified xsi:type="dcterms:W3CDTF">2020-12-24T21:37:06Z</dcterms:modified>
</cp:coreProperties>
</file>