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 сесія\исправленные\Освіта\44\"/>
    </mc:Choice>
  </mc:AlternateContent>
  <xr:revisionPtr revIDLastSave="0" documentId="8_{D51D1D0D-EB27-4E56-9CDE-62ED7E8DE8C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Необор.мат.активи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58" i="2" l="1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09" i="2"/>
  <c r="F1010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33" i="2" l="1"/>
  <c r="F1032" i="2"/>
  <c r="F1031" i="2"/>
  <c r="F1030" i="2"/>
  <c r="F1029" i="2"/>
  <c r="F1028" i="2"/>
  <c r="F1027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G920" i="2"/>
  <c r="E920" i="2"/>
  <c r="F919" i="2"/>
  <c r="G917" i="2"/>
  <c r="E917" i="2"/>
  <c r="G914" i="2"/>
  <c r="E914" i="2"/>
  <c r="F934" i="2"/>
  <c r="F933" i="2"/>
  <c r="F932" i="2"/>
  <c r="F931" i="2"/>
  <c r="F930" i="2"/>
  <c r="F929" i="2"/>
  <c r="F928" i="2"/>
  <c r="F916" i="2"/>
  <c r="F913" i="2"/>
  <c r="F912" i="2"/>
  <c r="G910" i="2"/>
  <c r="E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G872" i="2"/>
  <c r="E872" i="2"/>
  <c r="F871" i="2"/>
  <c r="F868" i="2"/>
  <c r="F867" i="2"/>
  <c r="F866" i="2"/>
  <c r="F865" i="2"/>
  <c r="F864" i="2"/>
  <c r="F863" i="2"/>
  <c r="G922" i="2" l="1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G216" i="2" l="1"/>
  <c r="F216" i="2"/>
  <c r="E216" i="2"/>
  <c r="H215" i="2"/>
  <c r="H216" i="2" s="1"/>
  <c r="F206" i="2"/>
  <c r="G869" i="2"/>
  <c r="E869" i="2"/>
  <c r="G861" i="2"/>
  <c r="E861" i="2"/>
  <c r="A227" i="2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G225" i="2"/>
  <c r="F225" i="2"/>
  <c r="E225" i="2"/>
  <c r="G213" i="2"/>
  <c r="F213" i="2"/>
  <c r="E213" i="2"/>
  <c r="H212" i="2"/>
  <c r="H211" i="2"/>
  <c r="H210" i="2"/>
  <c r="H209" i="2"/>
  <c r="A209" i="2"/>
  <c r="A210" i="2" s="1"/>
  <c r="A211" i="2" s="1"/>
  <c r="A212" i="2" s="1"/>
  <c r="H208" i="2"/>
  <c r="G206" i="2"/>
  <c r="E206" i="2"/>
  <c r="H205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A149" i="2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5" i="2" s="1"/>
  <c r="H148" i="2"/>
  <c r="G146" i="2"/>
  <c r="F146" i="2"/>
  <c r="E146" i="2"/>
  <c r="H145" i="2"/>
  <c r="G143" i="2"/>
  <c r="F143" i="2"/>
  <c r="E143" i="2"/>
  <c r="E218" i="2" s="1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H22" i="2"/>
  <c r="F20" i="2"/>
  <c r="F218" i="2" s="1"/>
  <c r="H19" i="2"/>
  <c r="H18" i="2"/>
  <c r="H17" i="2"/>
  <c r="H16" i="2"/>
  <c r="H15" i="2"/>
  <c r="H14" i="2"/>
  <c r="H13" i="2"/>
  <c r="G20" i="2"/>
  <c r="H11" i="2"/>
  <c r="G218" i="2" l="1"/>
  <c r="G873" i="2"/>
  <c r="A304" i="2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3" i="2" s="1"/>
  <c r="A864" i="2" s="1"/>
  <c r="H186" i="2"/>
  <c r="H206" i="2" s="1"/>
  <c r="H143" i="2"/>
  <c r="H146" i="2"/>
  <c r="H213" i="2"/>
  <c r="H12" i="2"/>
  <c r="H20" i="2" s="1"/>
  <c r="A865" i="2" l="1"/>
  <c r="A866" i="2" s="1"/>
  <c r="A867" i="2" s="1"/>
  <c r="A868" i="2" s="1"/>
  <c r="A871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H218" i="2"/>
  <c r="A902" i="2" l="1"/>
  <c r="A903" i="2" s="1"/>
  <c r="A904" i="2" s="1"/>
  <c r="A905" i="2" s="1"/>
  <c r="A906" i="2" s="1"/>
  <c r="A907" i="2" s="1"/>
  <c r="A908" i="2" l="1"/>
  <c r="A909" i="2" s="1"/>
  <c r="A912" i="2" s="1"/>
  <c r="A913" i="2" s="1"/>
  <c r="A916" i="2" s="1"/>
  <c r="A919" i="2" l="1"/>
  <c r="A928" i="2" s="1"/>
  <c r="A929" i="2" s="1"/>
  <c r="A930" i="2" s="1"/>
  <c r="A931" i="2" s="1"/>
  <c r="A932" i="2" s="1"/>
  <c r="A933" i="2" s="1"/>
  <c r="A934" i="2" s="1"/>
  <c r="A935" i="2" s="1"/>
  <c r="A936" i="2" s="1"/>
  <c r="A937" i="2" l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l="1"/>
  <c r="A967" i="2" s="1"/>
  <c r="A968" i="2" s="1"/>
  <c r="A969" i="2" s="1"/>
  <c r="A970" i="2" s="1"/>
  <c r="A971" i="2" l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l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</calcChain>
</file>

<file path=xl/sharedStrings.xml><?xml version="1.0" encoding="utf-8"?>
<sst xmlns="http://schemas.openxmlformats.org/spreadsheetml/2006/main" count="2091" uniqueCount="850">
  <si>
    <t>№ з/п</t>
  </si>
  <si>
    <t>Перелік майна</t>
  </si>
  <si>
    <t>Інвентарний номер</t>
  </si>
  <si>
    <t>Одиниця виміру</t>
  </si>
  <si>
    <t>Кількість</t>
  </si>
  <si>
    <t>Вартість</t>
  </si>
  <si>
    <t>первісна</t>
  </si>
  <si>
    <t>знос</t>
  </si>
  <si>
    <t>залишкова</t>
  </si>
  <si>
    <t>Основні засоби:</t>
  </si>
  <si>
    <t>Рахунок 1013 Будівлі, споруди та передавальні пристрої</t>
  </si>
  <si>
    <t>споруда</t>
  </si>
  <si>
    <t>Котельня</t>
  </si>
  <si>
    <t>Гараж</t>
  </si>
  <si>
    <t>Всього по рахунку 1013</t>
  </si>
  <si>
    <t>Рахунок 1014 "Машини і обладання"</t>
  </si>
  <si>
    <t>шт</t>
  </si>
  <si>
    <t>Водонагрівач</t>
  </si>
  <si>
    <t>Всього по рах. 1014</t>
  </si>
  <si>
    <t>х</t>
  </si>
  <si>
    <t>Рахунок 1015 "Транспортні засоби"</t>
  </si>
  <si>
    <t>Всього по рах. 1015</t>
  </si>
  <si>
    <t>Рахунок 1016 "Інструменти, прилади, інвентар"</t>
  </si>
  <si>
    <t>Комплект меблів</t>
  </si>
  <si>
    <t>Всього по рах. 1016</t>
  </si>
  <si>
    <t>Рахунок 1017 "Тварини та багаторічні насадження"</t>
  </si>
  <si>
    <t>Всього по рах. 1017</t>
  </si>
  <si>
    <t>РАЗОМ за рахунком 10 "Основні засоби"</t>
  </si>
  <si>
    <t>Інші необоротні активи</t>
  </si>
  <si>
    <t>Номенклатурний номер</t>
  </si>
  <si>
    <t>ціна</t>
  </si>
  <si>
    <t>Рахунок 1112"Бібліотечні фонди"</t>
  </si>
  <si>
    <t>Література</t>
  </si>
  <si>
    <t>Всього по рах. 1112</t>
  </si>
  <si>
    <t>Рахунок 1113 "Малоцінні необоротні матеріальні активи"</t>
  </si>
  <si>
    <t>шт.</t>
  </si>
  <si>
    <t>Калькулятор</t>
  </si>
  <si>
    <t>Лампа настольна</t>
  </si>
  <si>
    <t xml:space="preserve">Стінка меблева </t>
  </si>
  <si>
    <t>Телефон</t>
  </si>
  <si>
    <t>п/м</t>
  </si>
  <si>
    <t>Вогнегасник</t>
  </si>
  <si>
    <t>Ваги напольні</t>
  </si>
  <si>
    <t>Дзеркало</t>
  </si>
  <si>
    <t>Карниз віконний</t>
  </si>
  <si>
    <t>Люстра</t>
  </si>
  <si>
    <t>Подовжувач</t>
  </si>
  <si>
    <t>Стілець м"який</t>
  </si>
  <si>
    <t>Стіл письмовий</t>
  </si>
  <si>
    <t>Стіл однотумбовий</t>
  </si>
  <si>
    <t>Стілець</t>
  </si>
  <si>
    <t>Світильник</t>
  </si>
  <si>
    <t>Тумбочка</t>
  </si>
  <si>
    <t>Шафа для одягу</t>
  </si>
  <si>
    <t>Шафа платяна</t>
  </si>
  <si>
    <t>Шафа книжкова</t>
  </si>
  <si>
    <t>Годинник настінний</t>
  </si>
  <si>
    <t>Електропраска</t>
  </si>
  <si>
    <t>Стенд</t>
  </si>
  <si>
    <t>Стіл з гігієничним покриттям</t>
  </si>
  <si>
    <t>Швейна машинка</t>
  </si>
  <si>
    <t>Стільці</t>
  </si>
  <si>
    <t>Сковорода</t>
  </si>
  <si>
    <t>Ваги</t>
  </si>
  <si>
    <t>Електроплита</t>
  </si>
  <si>
    <t>Стіл з гігієнічним покриттям</t>
  </si>
  <si>
    <t>Стіл 2-х тумбовий</t>
  </si>
  <si>
    <t>Всього по рах. 1113</t>
  </si>
  <si>
    <t>Рахунок 1114 "Білизна, постільні речі, одяг та взуття"</t>
  </si>
  <si>
    <t>Штори</t>
  </si>
  <si>
    <t>м</t>
  </si>
  <si>
    <t>Всього по рах. 1114</t>
  </si>
  <si>
    <t>РАЗОМ за рахунком 11 "Інші необоротні матеріальні активи розпорядників бюджетних коштів"</t>
  </si>
  <si>
    <t>Будівля школи</t>
  </si>
  <si>
    <t>Сарай</t>
  </si>
  <si>
    <t>Туалет учнівський</t>
  </si>
  <si>
    <t>Туалет для вчителів</t>
  </si>
  <si>
    <t>Каналізаційні мережі та споруди на них</t>
  </si>
  <si>
    <t>Тренажерний майданчик</t>
  </si>
  <si>
    <t>Гаражні ворота</t>
  </si>
  <si>
    <t>Шафа холодильна</t>
  </si>
  <si>
    <t>Мясорубка з приводом</t>
  </si>
  <si>
    <t>Гральна площадка</t>
  </si>
  <si>
    <t>Овощерізка</t>
  </si>
  <si>
    <t>Насос к-80</t>
  </si>
  <si>
    <t>Пральна машина "Дончанка"</t>
  </si>
  <si>
    <t>Центрофуга "Юла"</t>
  </si>
  <si>
    <t>Магнітофон "Маяк -205"</t>
  </si>
  <si>
    <t>Піаніно "Україна"</t>
  </si>
  <si>
    <t>Телевізор "Електрон"</t>
  </si>
  <si>
    <t>Магнітофон "Маяк "</t>
  </si>
  <si>
    <t>Холодильник "Норд 214-6"</t>
  </si>
  <si>
    <t>Електродвигун</t>
  </si>
  <si>
    <t>Насос (агрегат) циркул.ВРН180</t>
  </si>
  <si>
    <t>Котлоагрегати опалювальні GK-1</t>
  </si>
  <si>
    <t>Бак розширювальний</t>
  </si>
  <si>
    <t>Компютер КомТех</t>
  </si>
  <si>
    <t>Промислова ел.плита 6-ти конф.</t>
  </si>
  <si>
    <t>Компютер "АМИ"</t>
  </si>
  <si>
    <t>Компютер "Advantis"</t>
  </si>
  <si>
    <t>МФУ  XEROX</t>
  </si>
  <si>
    <t>Генератор “YAMAHA”</t>
  </si>
  <si>
    <t>Газонокосарка</t>
  </si>
  <si>
    <t>Персональний компютер</t>
  </si>
  <si>
    <t>БФП лазерний Cenon</t>
  </si>
  <si>
    <t>Холодильник "Samsung"</t>
  </si>
  <si>
    <t>Морозильна камера  Saturn ST-SF 1902</t>
  </si>
  <si>
    <t>Велотренажер</t>
  </si>
  <si>
    <t>Орбітрек</t>
  </si>
  <si>
    <t>Котел твердопаливний  ЖК-1</t>
  </si>
  <si>
    <t>Насос циркуляційний ВМН60/360.80Т</t>
  </si>
  <si>
    <t>Насос циркуляційний ВРН150/360.80Т</t>
  </si>
  <si>
    <t>Портативний ком'ютер (ноутбук Dell Vostro 3568)</t>
  </si>
  <si>
    <t>Кіноапарат "Україна"-5</t>
  </si>
  <si>
    <t>Діапроектор "Протон"</t>
  </si>
  <si>
    <t>Діапроектор "Летти "-60</t>
  </si>
  <si>
    <t>Рідіовузол</t>
  </si>
  <si>
    <t>Кіноапарат "Каштан"</t>
  </si>
  <si>
    <t>Телескоп рефракторний</t>
  </si>
  <si>
    <t>Відеомагнінофон "Спектр 203"</t>
  </si>
  <si>
    <t>Комбінов. Прибор "Сура"</t>
  </si>
  <si>
    <t>Телевізор "Фотон Ц-276 Д"</t>
  </si>
  <si>
    <t>Кодоскоп</t>
  </si>
  <si>
    <t>Електропрогравач "Лидер"</t>
  </si>
  <si>
    <t>Магнітофон "Днепр"-12</t>
  </si>
  <si>
    <t>Радіоприймач "Контата -208"</t>
  </si>
  <si>
    <t>Телевізор "Крим -217"</t>
  </si>
  <si>
    <t>Кіноапарат КПШ -4</t>
  </si>
  <si>
    <t>Магнітофон "Маяк" -205</t>
  </si>
  <si>
    <t>Телевізор "Славутич "-212</t>
  </si>
  <si>
    <t xml:space="preserve">Графопроектор </t>
  </si>
  <si>
    <t>Демонстраційний калькулятор Эл-ка М</t>
  </si>
  <si>
    <t>Компютерний клас   (12 шт.)</t>
  </si>
  <si>
    <t>Графопроектор "Лектор" 2000</t>
  </si>
  <si>
    <t>Компютерний клас УІК -3  (6 шт.)</t>
  </si>
  <si>
    <t>Телевізор цвітн."Берізка"</t>
  </si>
  <si>
    <t>Шафа витяжна</t>
  </si>
  <si>
    <t>Кіноапарат "Україна"</t>
  </si>
  <si>
    <t>Телевізор "Славутич" -212</t>
  </si>
  <si>
    <t>Системний блок Athion X 2</t>
  </si>
  <si>
    <t>Проектрор мульт.Epson EMP -X5</t>
  </si>
  <si>
    <t>Інтерактивна дошка Smart</t>
  </si>
  <si>
    <t>Відеокамера Canon Legria  HF R68 HDV Flash Black</t>
  </si>
  <si>
    <t>Бревно гімнастичне</t>
  </si>
  <si>
    <t>Кінь гімнастичний</t>
  </si>
  <si>
    <t>Брусья гімнастичні</t>
  </si>
  <si>
    <t>Електромегафон</t>
  </si>
  <si>
    <t>Діапроектро "Летти"</t>
  </si>
  <si>
    <t>Фотоапарат "Зеніт" -11</t>
  </si>
  <si>
    <t>Кінознімальний апарат</t>
  </si>
  <si>
    <t>Духовий оркестр з чохлами</t>
  </si>
  <si>
    <t>Трамбон з футляром</t>
  </si>
  <si>
    <t>Стіл тенісний</t>
  </si>
  <si>
    <t>Інтерктиний комплекс (інтерактивна дошка SMART SBM68OV з програмним забезпеченням SMART LEARNING SUITE та короткофокусний проектор  INFOCUS INV30  з кріпленням)</t>
  </si>
  <si>
    <t>Портативний ком'ютер (ноутбук Dell  Inspiron 3581)</t>
  </si>
  <si>
    <t>Багатофункціональний  пристрій Canon SENSVS MF 3010</t>
  </si>
  <si>
    <t>Комплект комп'ютерних пристроїв</t>
  </si>
  <si>
    <t>Плуг</t>
  </si>
  <si>
    <t>Сварочний апарат</t>
  </si>
  <si>
    <t>KORG PA 1000 Професійна робоча станція</t>
  </si>
  <si>
    <t>Звукова карта PRESONUS AudioBox  I Two Studio</t>
  </si>
  <si>
    <t>Станок токарно - винторізний</t>
  </si>
  <si>
    <t>Станок токарний по дереву</t>
  </si>
  <si>
    <t>Електроточило</t>
  </si>
  <si>
    <t>Станок фрезрно - горизонтальний</t>
  </si>
  <si>
    <t>Станок КСГШ -4</t>
  </si>
  <si>
    <t>Токарний станок по дереву</t>
  </si>
  <si>
    <t>Станок сверлильний</t>
  </si>
  <si>
    <t>Магнітофон "Астра"-206</t>
  </si>
  <si>
    <t>LED  телевізор  KIVI 40FK30G</t>
  </si>
  <si>
    <t>Телевізор  KIVI 40U6000GU</t>
  </si>
  <si>
    <t xml:space="preserve">Пресональний комп'ютер та техніка для друкування,сканування,ламінування </t>
  </si>
  <si>
    <t>Телевізор  KIVI 43U7000G</t>
  </si>
  <si>
    <t>Трактор ДТ -75</t>
  </si>
  <si>
    <t>Незгораєма шафа</t>
  </si>
  <si>
    <t>Пишуча машинка "Уфа"</t>
  </si>
  <si>
    <t>Бак для води</t>
  </si>
  <si>
    <t>Стінка для вчительської</t>
  </si>
  <si>
    <t>Стінка офісна</t>
  </si>
  <si>
    <t>Стілаж 2-х сторонній</t>
  </si>
  <si>
    <t>Стіл демонстраційний</t>
  </si>
  <si>
    <t>Шафа для наглядних пособій</t>
  </si>
  <si>
    <t>Меблі для компютерного класу</t>
  </si>
  <si>
    <t>Комплект шаф для учнівського кабінету</t>
  </si>
  <si>
    <t>Стіл двухтумбовий</t>
  </si>
  <si>
    <t>Палатка туристична</t>
  </si>
  <si>
    <t>Комплект шкільних меблів</t>
  </si>
  <si>
    <t>Комплект дидактичних матеріалів для початкових класів НУШ</t>
  </si>
  <si>
    <t>Дошка під крейду магнітна 5роб.пов.</t>
  </si>
  <si>
    <t>Комплект дидактичних матеріалів для НУШ</t>
  </si>
  <si>
    <t>101640033</t>
  </si>
  <si>
    <t>101630049</t>
  </si>
  <si>
    <t>копл.</t>
  </si>
  <si>
    <t>Комплект дидактичних матеріалів</t>
  </si>
  <si>
    <t>Липи</t>
  </si>
  <si>
    <t>Ялинки</t>
  </si>
  <si>
    <t>Каштани</t>
  </si>
  <si>
    <t>Плодові дерева</t>
  </si>
  <si>
    <t>Саджанці дерев  сосни</t>
  </si>
  <si>
    <t>Рахунок 1018 "Інші основні  засоби"</t>
  </si>
  <si>
    <t>Ялинка штучна</t>
  </si>
  <si>
    <t>Всього по рах. 1018</t>
  </si>
  <si>
    <t>Решітки</t>
  </si>
  <si>
    <t>Лічильники електричні</t>
  </si>
  <si>
    <t>Стілець поворотний</t>
  </si>
  <si>
    <t>Тренажори</t>
  </si>
  <si>
    <t>Електросуповарка</t>
  </si>
  <si>
    <t>Електросковорода</t>
  </si>
  <si>
    <t>Розділочний  стіл</t>
  </si>
  <si>
    <t>Роздаточний стіл</t>
  </si>
  <si>
    <t>Телефон Sony 1003</t>
  </si>
  <si>
    <t>Миска нержав.</t>
  </si>
  <si>
    <t>Кружка нержав.</t>
  </si>
  <si>
    <t>Тепловентелятор Clima</t>
  </si>
  <si>
    <t>Прінтер НР-3920</t>
  </si>
  <si>
    <t>Картрідж Samsung ML 1210</t>
  </si>
  <si>
    <t>Мишка компютерна</t>
  </si>
  <si>
    <t>Водонагрів.бак TEPLO A80</t>
  </si>
  <si>
    <t>Горщик для квітів "Leon"</t>
  </si>
  <si>
    <t>Горщик для квітів на висок.ніж.</t>
  </si>
  <si>
    <t>Ваза для квітів п/ет</t>
  </si>
  <si>
    <t>Горщик для квітів "Ваза" 8л.</t>
  </si>
  <si>
    <t>Горщик для квітів "Ваза" 12л.</t>
  </si>
  <si>
    <t>Тарілка мілка керамічна</t>
  </si>
  <si>
    <t>Миска глибока керамічна</t>
  </si>
  <si>
    <t xml:space="preserve">Миска глибока </t>
  </si>
  <si>
    <t>М"ясорубка   м.Харьків</t>
  </si>
  <si>
    <t>Ложка порц. н/ж</t>
  </si>
  <si>
    <t>Ніж столов.вузьке лезо</t>
  </si>
  <si>
    <t>Ніж  м"ясорозд. н/ж</t>
  </si>
  <si>
    <t>Рознос пласмасов. Прмокутн.</t>
  </si>
  <si>
    <t>Чайник VITEK VT-1122</t>
  </si>
  <si>
    <t>Насос подпиточний</t>
  </si>
  <si>
    <t>Фільтр для очистки води</t>
  </si>
  <si>
    <t>Бак для запасу води</t>
  </si>
  <si>
    <t>Задвижка накладна Д-50мм</t>
  </si>
  <si>
    <t>Задвиж.накл."Баттерфляй"Д-50мм</t>
  </si>
  <si>
    <t>Задв.накл."Баттерфляй"Д-100мм</t>
  </si>
  <si>
    <t>Переключатель магніт.ток.до 20А</t>
  </si>
  <si>
    <t>Насос "TAIFU"</t>
  </si>
  <si>
    <t>Опора для ялинки</t>
  </si>
  <si>
    <t>Телефон Panasonic</t>
  </si>
  <si>
    <t>Печатка автомат.</t>
  </si>
  <si>
    <t>Штамп Р-55 автомат.</t>
  </si>
  <si>
    <t>Штамп Р-20 автомат.</t>
  </si>
  <si>
    <t>Принтер лаз.Canon LBP 3000</t>
  </si>
  <si>
    <t>Футляр для печатки</t>
  </si>
  <si>
    <t>Синтезатор Yamaha</t>
  </si>
  <si>
    <t>Активний мікшерськ.пульт muzon</t>
  </si>
  <si>
    <t>Звукові колонки АК 60</t>
  </si>
  <si>
    <t>Мікрофон</t>
  </si>
  <si>
    <t>Маршрутизатор ADSLх</t>
  </si>
  <si>
    <t>Електролічильник ЦЭ 6803 100А</t>
  </si>
  <si>
    <t>Екран</t>
  </si>
  <si>
    <t>Годинник деревяний настінний</t>
  </si>
  <si>
    <t>Стіл під телефон</t>
  </si>
  <si>
    <t>Вивіска під склом</t>
  </si>
  <si>
    <t>Стіл роздвижний</t>
  </si>
  <si>
    <t>Пилесос "Ракета -7"</t>
  </si>
  <si>
    <t>Шафа двухдверна</t>
  </si>
  <si>
    <t>Шафа книжна</t>
  </si>
  <si>
    <t>Трюмо</t>
  </si>
  <si>
    <t>Вішалка для рушників</t>
  </si>
  <si>
    <t>Ліжко дитяче</t>
  </si>
  <si>
    <t>Ліжко одинарне</t>
  </si>
  <si>
    <t>Електрокамін</t>
  </si>
  <si>
    <t>Шкафчик однодверний</t>
  </si>
  <si>
    <t>Драбина металева</t>
  </si>
  <si>
    <t>Чаша  Генуя</t>
  </si>
  <si>
    <t>Каструля</t>
  </si>
  <si>
    <t>Гардина з 2-х полос</t>
  </si>
  <si>
    <t>Гардина з 1-й полоси</t>
  </si>
  <si>
    <t>Люстра  "Зірка"</t>
  </si>
  <si>
    <t xml:space="preserve">Столи для їдальні </t>
  </si>
  <si>
    <t>Шафа для ножів</t>
  </si>
  <si>
    <t>Телефон "Електрон"</t>
  </si>
  <si>
    <t>Верстак слюсарний</t>
  </si>
  <si>
    <t>Баян  "Полтава"</t>
  </si>
  <si>
    <t>Кружка емаліровна</t>
  </si>
  <si>
    <t>Відро емаліроване</t>
  </si>
  <si>
    <t>Каструля алюмінєва 20л.</t>
  </si>
  <si>
    <t>Каструля алюмінєва 10л.</t>
  </si>
  <si>
    <t>Каструля алюмінєва 40л.</t>
  </si>
  <si>
    <t>Каструля алюмінєва</t>
  </si>
  <si>
    <t>Ваги  торгові</t>
  </si>
  <si>
    <t>Тарілки</t>
  </si>
  <si>
    <t>Трансформатори напруги</t>
  </si>
  <si>
    <t>Миска алюмінєва</t>
  </si>
  <si>
    <t>Друшляк</t>
  </si>
  <si>
    <t>Котел Ревакатова</t>
  </si>
  <si>
    <t>Стіл 4-х місний</t>
  </si>
  <si>
    <t>Сейф залізний</t>
  </si>
  <si>
    <t>Каструля алюмінєва 5 л.</t>
  </si>
  <si>
    <t>Каструля алюмінєва 15 л.</t>
  </si>
  <si>
    <t>Каструля алюмінєва 20 л.</t>
  </si>
  <si>
    <t>Блок безперебійного живлення АРС</t>
  </si>
  <si>
    <t>Тачка металева</t>
  </si>
  <si>
    <t>Ваги ВТЕ - Центровес - Т3-6Б</t>
  </si>
  <si>
    <t>Доводчик для дверей</t>
  </si>
  <si>
    <t>Багатофункц.устрій Epson TX 117</t>
  </si>
  <si>
    <t>Стіл для їдальні прямокутн.4-х місн.</t>
  </si>
  <si>
    <t>Лавка 2- місна б/с</t>
  </si>
  <si>
    <t>Карниз віконний  2,4 м.</t>
  </si>
  <si>
    <t>Стіл 2-х містний</t>
  </si>
  <si>
    <t xml:space="preserve">Парта дермонтинова </t>
  </si>
  <si>
    <t>Стіл учнівський</t>
  </si>
  <si>
    <t>Стіл 4-х містний</t>
  </si>
  <si>
    <t>Стілець до столу металевий</t>
  </si>
  <si>
    <t>Бензопила</t>
  </si>
  <si>
    <t xml:space="preserve">Ложка </t>
  </si>
  <si>
    <t>Миска емалірована 4 л.</t>
  </si>
  <si>
    <t>Картрідж Canon 103/303/703</t>
  </si>
  <si>
    <t>Картрідж  Xerox PE-16</t>
  </si>
  <si>
    <t>Дошка розділочна</t>
  </si>
  <si>
    <t>Каструля   5,5 л</t>
  </si>
  <si>
    <t xml:space="preserve">Ніж  </t>
  </si>
  <si>
    <t xml:space="preserve">Миска </t>
  </si>
  <si>
    <t>Лічильник електричний НІК 2301АПЗ</t>
  </si>
  <si>
    <t>Рознос н/ж</t>
  </si>
  <si>
    <t>Телефон   EVROLINE SH-5</t>
  </si>
  <si>
    <t>Ваги торгові електронні  до 40 кг.</t>
  </si>
  <si>
    <t>Миска з нержав.сталі</t>
  </si>
  <si>
    <t>Ложка з нержав.сталі велика</t>
  </si>
  <si>
    <t>Противень  алюміневий 280х420</t>
  </si>
  <si>
    <t>Каструля з нержавіючої сталі 7л.</t>
  </si>
  <si>
    <t>Світильник потолочний</t>
  </si>
  <si>
    <t>Перфаратор</t>
  </si>
  <si>
    <t>Вогнегасник  ВП-6</t>
  </si>
  <si>
    <t>Дошка склянна</t>
  </si>
  <si>
    <t>Судочки н/с</t>
  </si>
  <si>
    <t>Вилки н/с</t>
  </si>
  <si>
    <t>Чайник н/с</t>
  </si>
  <si>
    <t>Стіл парта металева</t>
  </si>
  <si>
    <t>Стілець жосткий</t>
  </si>
  <si>
    <t>Парта  учнівська</t>
  </si>
  <si>
    <t>Стілець учнівський</t>
  </si>
  <si>
    <t>Стіл письмовий з 3-ма шухлядами</t>
  </si>
  <si>
    <t>Вішалка 1-бічна на 20 місць</t>
  </si>
  <si>
    <t>Ємкість для води 300л.</t>
  </si>
  <si>
    <t>Миска з нержавіючої сталі</t>
  </si>
  <si>
    <t>Кружка з нержавіючої сталі</t>
  </si>
  <si>
    <t>Вогнегасник ВП(з)-9</t>
  </si>
  <si>
    <t>Кструля з нержавіючї сталі</t>
  </si>
  <si>
    <t>Ковш</t>
  </si>
  <si>
    <t>Тертка господарська</t>
  </si>
  <si>
    <t>Печатка R-40</t>
  </si>
  <si>
    <t>Штамп 4927</t>
  </si>
  <si>
    <t>Ніж кухнний</t>
  </si>
  <si>
    <t>Миска пласмасова</t>
  </si>
  <si>
    <t>Вивіска фасадна</t>
  </si>
  <si>
    <t>Водонагрівальний бак</t>
  </si>
  <si>
    <t>Камера відеоспостереження Hikvision</t>
  </si>
  <si>
    <t>Морозильна камера</t>
  </si>
  <si>
    <t>Бак 25л.</t>
  </si>
  <si>
    <t>Відро емальоване 12л.</t>
  </si>
  <si>
    <t>Таз 9 л.емальований</t>
  </si>
  <si>
    <t>Ополоник</t>
  </si>
  <si>
    <t>Противень</t>
  </si>
  <si>
    <t>Емальована миска 4л.</t>
  </si>
  <si>
    <t>Чайник емальований 3л.</t>
  </si>
  <si>
    <t xml:space="preserve">Противень  алюміневий </t>
  </si>
  <si>
    <t>Противень з нержавійки</t>
  </si>
  <si>
    <t>Тертка господарська металева</t>
  </si>
  <si>
    <t>Ніж кухнний №4</t>
  </si>
  <si>
    <t>Судок пласмасовий 17л.</t>
  </si>
  <si>
    <t>Миска емалірована 9 л.</t>
  </si>
  <si>
    <t xml:space="preserve">Рознос пласмасовий </t>
  </si>
  <si>
    <t>Стіл учнівський 1-місний з полицею</t>
  </si>
  <si>
    <t xml:space="preserve">Стілець Т-подібний регульований </t>
  </si>
  <si>
    <t>Настінний годинник</t>
  </si>
  <si>
    <t>Водонагрівальний бак Atlantik VM100D400</t>
  </si>
  <si>
    <t>Бак 80л.</t>
  </si>
  <si>
    <t>Засіб КЗІ "Stcure Token-337K"</t>
  </si>
  <si>
    <t>Монітор LED 21,5"</t>
  </si>
  <si>
    <t>Жалюзі металеві</t>
  </si>
  <si>
    <t>Тачка будівельна</t>
  </si>
  <si>
    <t>Ваги напольні до 100 кг.</t>
  </si>
  <si>
    <t>Блюдо фарфорове</t>
  </si>
  <si>
    <t>Ложка розливна</t>
  </si>
  <si>
    <t>Картоплем'ялка</t>
  </si>
  <si>
    <t>Лопатка кухонна</t>
  </si>
  <si>
    <t>Пральнна машинка Indesit E2SC 2150 W UA</t>
  </si>
  <si>
    <t>М'ясорубка Moulinex ME 685832</t>
  </si>
  <si>
    <t>Пенал П 401Д</t>
  </si>
  <si>
    <t>Пенал П 60-4Д</t>
  </si>
  <si>
    <t>Тумба Т-40</t>
  </si>
  <si>
    <t>Стіл СТ 130</t>
  </si>
  <si>
    <t>Підставка під ПК</t>
  </si>
  <si>
    <t>Термометр медичний безконтактний</t>
  </si>
  <si>
    <t>Гардини</t>
  </si>
  <si>
    <t>Бактерицидний рециркулятор</t>
  </si>
  <si>
    <t>Електроплита GEFEST ЭП НД 51400001</t>
  </si>
  <si>
    <t>Модем</t>
  </si>
  <si>
    <t>Принтер НР-9489 Desk jef 3420</t>
  </si>
  <si>
    <t>Модем  GVC  R 21 Ector</t>
  </si>
  <si>
    <t>Телевізор Denki TY-DK 21 N</t>
  </si>
  <si>
    <t>DVD  пргравач (караоке)</t>
  </si>
  <si>
    <t>Компютерна мишка</t>
  </si>
  <si>
    <t>Комплект   УВМ -286</t>
  </si>
  <si>
    <t>Комплект ПЕВМ -286</t>
  </si>
  <si>
    <t>Регулятор РНШ</t>
  </si>
  <si>
    <t>Диск Esperaize</t>
  </si>
  <si>
    <t>Дошка  склянна</t>
  </si>
  <si>
    <t>Гардина з 1-ї полоси</t>
  </si>
  <si>
    <t>Стіл учнівський 2-м з полицею</t>
  </si>
  <si>
    <t>Стілець Т-подібний регул.по вис.</t>
  </si>
  <si>
    <t>Вішалка 1-бічна</t>
  </si>
  <si>
    <t>Дошка під крейду магнітна</t>
  </si>
  <si>
    <t>Джерело безперебійного живлення</t>
  </si>
  <si>
    <t>Епідіаскоп</t>
  </si>
  <si>
    <t>Автотрансформатор</t>
  </si>
  <si>
    <t>Проектор універсальний</t>
  </si>
  <si>
    <t>Радіола "Серенада -403"</t>
  </si>
  <si>
    <t>Коплект шкільний</t>
  </si>
  <si>
    <t>Плакати "Символи України"</t>
  </si>
  <si>
    <t>Штатив любительський Rhotex  FT3150 чорний (95463</t>
  </si>
  <si>
    <t xml:space="preserve"> Стенди</t>
  </si>
  <si>
    <t>Комплект плакатів</t>
  </si>
  <si>
    <t>Правила прот.прож.безпеки в с/г</t>
  </si>
  <si>
    <t>Таблиця комбайна</t>
  </si>
  <si>
    <t>Таблиця устрою  ДТ</t>
  </si>
  <si>
    <t>Таб.по т/б при перевір.комбайна</t>
  </si>
  <si>
    <t>Таблиця електрообработки</t>
  </si>
  <si>
    <t>Модель зубчат. Передачі</t>
  </si>
  <si>
    <t>Таблиця  вуличного руху</t>
  </si>
  <si>
    <t>Електроточило ПШ</t>
  </si>
  <si>
    <t>Екран любительський</t>
  </si>
  <si>
    <t>Вредителі с/г культур</t>
  </si>
  <si>
    <t>Грдина з 1-ї полоси</t>
  </si>
  <si>
    <t>Рахівник 3-х фазний</t>
  </si>
  <si>
    <t>Стакок токарно-винторізний "Дип-300"</t>
  </si>
  <si>
    <t>Телеграф</t>
  </si>
  <si>
    <t>Випрямувач ВУП  -2</t>
  </si>
  <si>
    <t>Лампа дугова</t>
  </si>
  <si>
    <t>Динамометр</t>
  </si>
  <si>
    <t>Турбина водяна</t>
  </si>
  <si>
    <t>Набор грузів</t>
  </si>
  <si>
    <t>Паровий котел</t>
  </si>
  <si>
    <t>Парова турбіна</t>
  </si>
  <si>
    <t>Електродвигун  СД-54</t>
  </si>
  <si>
    <t>Діод демонстраційний</t>
  </si>
  <si>
    <t>Прибор по фотометрії</t>
  </si>
  <si>
    <t>Прибор газових законів</t>
  </si>
  <si>
    <t>Ванна електром.</t>
  </si>
  <si>
    <t>Трансорматор</t>
  </si>
  <si>
    <t>Тріод демонстраційний</t>
  </si>
  <si>
    <t>Машина постійної напруги</t>
  </si>
  <si>
    <t>Телєжка</t>
  </si>
  <si>
    <t>Машина електростат.</t>
  </si>
  <si>
    <t>Машина волнова</t>
  </si>
  <si>
    <t>Ванна з дзеркальним дном</t>
  </si>
  <si>
    <t>Набр лінз та дзеркал</t>
  </si>
  <si>
    <t>Стетоскоп 2-х трубний</t>
  </si>
  <si>
    <t>Водяна трубка</t>
  </si>
  <si>
    <t>Реостат ползунковий</t>
  </si>
  <si>
    <t>Гальванометер</t>
  </si>
  <si>
    <t>Розбірна модель двигуна внутр.згор.</t>
  </si>
  <si>
    <t>Сферичні дзеркала</t>
  </si>
  <si>
    <t>Камертон розбірний</t>
  </si>
  <si>
    <t>Прибор магнітного запису звуку</t>
  </si>
  <si>
    <t>Діюча модель парової машини</t>
  </si>
  <si>
    <t>Котел</t>
  </si>
  <si>
    <t>Насос Комовського</t>
  </si>
  <si>
    <t>Електродвигун  ГД-09</t>
  </si>
  <si>
    <t>Прибор полярізації</t>
  </si>
  <si>
    <t>Оптична скамья</t>
  </si>
  <si>
    <t>Амперметр шкільний</t>
  </si>
  <si>
    <t>Екран прекційний</t>
  </si>
  <si>
    <t>Ареометр</t>
  </si>
  <si>
    <t>Лінзи наливні</t>
  </si>
  <si>
    <t>Електрощіт настольний</t>
  </si>
  <si>
    <t>Модель небесної сфери</t>
  </si>
  <si>
    <t>Мікроманометр</t>
  </si>
  <si>
    <t>Таблиці по фізиці 9-10кл.</t>
  </si>
  <si>
    <t>Насос  вакумний</t>
  </si>
  <si>
    <t>Осцилограф - радіо ЛО-70</t>
  </si>
  <si>
    <t>Генератор звуковий</t>
  </si>
  <si>
    <t>Діапроектро "Етюд"</t>
  </si>
  <si>
    <t>Вольтметр</t>
  </si>
  <si>
    <t>Пістолет</t>
  </si>
  <si>
    <t>Пістолет  2- х трубний</t>
  </si>
  <si>
    <t>Таблиці по фізиці  10кл.</t>
  </si>
  <si>
    <t>Джерело випрямлення ВУ -4</t>
  </si>
  <si>
    <t>Переобразовалель розрадний</t>
  </si>
  <si>
    <t>Прибор невагомості</t>
  </si>
  <si>
    <t>Лічильник імпульса</t>
  </si>
  <si>
    <t>Набір ореометрів</t>
  </si>
  <si>
    <t>Диттилятор АДУ-2</t>
  </si>
  <si>
    <t>Піч муфельна</t>
  </si>
  <si>
    <t>Фільмопроектор</t>
  </si>
  <si>
    <t>Прожектор універсальний</t>
  </si>
  <si>
    <t>Діапроектор "Свитязь"</t>
  </si>
  <si>
    <t>Набір спектральних труб</t>
  </si>
  <si>
    <t>Мікро-р "Електрон"</t>
  </si>
  <si>
    <t>Модель реактивного двигуна</t>
  </si>
  <si>
    <t>Модель молек.строен.магн.свойств</t>
  </si>
  <si>
    <t>Модель диформації розтажіння</t>
  </si>
  <si>
    <t>Індикатор магнітного поля</t>
  </si>
  <si>
    <t>Прибор по демонстр.механіці</t>
  </si>
  <si>
    <t>Трубка газорозрядна</t>
  </si>
  <si>
    <t>Модель ока людини</t>
  </si>
  <si>
    <t>Диск з програмами</t>
  </si>
  <si>
    <t>Диск  ГМД</t>
  </si>
  <si>
    <t>Адаптер дискового накоплення</t>
  </si>
  <si>
    <t>Штора для затемнення</t>
  </si>
  <si>
    <t>Вішалка для одежі</t>
  </si>
  <si>
    <t>Гучномовець</t>
  </si>
  <si>
    <t>Електрорахівник</t>
  </si>
  <si>
    <t>Парова машина</t>
  </si>
  <si>
    <t>Пічь муфельна</t>
  </si>
  <si>
    <t>Електроточіло АЭ-970</t>
  </si>
  <si>
    <t>Електролобзик</t>
  </si>
  <si>
    <t>Косий клуп</t>
  </si>
  <si>
    <t>Дрель</t>
  </si>
  <si>
    <t>Фарборозпилювач</t>
  </si>
  <si>
    <t>Верстак столярний</t>
  </si>
  <si>
    <t>Зварювальний апарат</t>
  </si>
  <si>
    <t>Електроножниці</t>
  </si>
  <si>
    <t>Тиски сюсарні</t>
  </si>
  <si>
    <t>Стусло механічне</t>
  </si>
  <si>
    <t>Дистилятор АДУ -2</t>
  </si>
  <si>
    <t>Прибор для опред.свойств металу</t>
  </si>
  <si>
    <t>Стілаж односторонній</t>
  </si>
  <si>
    <t>Стіл  роздвижний</t>
  </si>
  <si>
    <t>Колекція анал.видів сирья</t>
  </si>
  <si>
    <t>Динам.пособ.ділення клітини</t>
  </si>
  <si>
    <t>Динам.пособ.синтезу білка</t>
  </si>
  <si>
    <t>Гардина  з 1-ї  полоси</t>
  </si>
  <si>
    <t>Гербарій по ботаніці</t>
  </si>
  <si>
    <t>Гербарій культ.рослин</t>
  </si>
  <si>
    <t>Скілет земноводних</t>
  </si>
  <si>
    <t>Харкт. особл.стоен.скелета птахів</t>
  </si>
  <si>
    <t>Харктерні черти жаб</t>
  </si>
  <si>
    <t>Мікроскоп</t>
  </si>
  <si>
    <t>Гербарій по рослинній системі</t>
  </si>
  <si>
    <t>Муляж мозгу людини</t>
  </si>
  <si>
    <t>Торс людини</t>
  </si>
  <si>
    <t>Модель  піщеваріння</t>
  </si>
  <si>
    <t>Модель кровооббігу</t>
  </si>
  <si>
    <t>Таблиця пчоли</t>
  </si>
  <si>
    <t>Таблиця по ендокринній системі</t>
  </si>
  <si>
    <t>Мулжі грибів</t>
  </si>
  <si>
    <t>Таблиця рельєф "жаба"</t>
  </si>
  <si>
    <t>Таблиця рельєф "голуб"</t>
  </si>
  <si>
    <t>Таблиця рельєф "жук"</t>
  </si>
  <si>
    <t>Таблиця рельєф "риба"</t>
  </si>
  <si>
    <t>Кубок</t>
  </si>
  <si>
    <t>Канат для лазанья</t>
  </si>
  <si>
    <t>Копья м/м</t>
  </si>
  <si>
    <t>Лижі</t>
  </si>
  <si>
    <t>Палки для лиж</t>
  </si>
  <si>
    <t>Кріплення для лиж</t>
  </si>
  <si>
    <t>Скамья гімнастична</t>
  </si>
  <si>
    <t>Кільце баскетбольне</t>
  </si>
  <si>
    <t>Стінка гімнастична</t>
  </si>
  <si>
    <t>Мостик гімнастичний</t>
  </si>
  <si>
    <t>Козел</t>
  </si>
  <si>
    <t>Штанга</t>
  </si>
  <si>
    <t>Мати гімнастичні</t>
  </si>
  <si>
    <t>Чохли для матів</t>
  </si>
  <si>
    <t>Перекладина</t>
  </si>
  <si>
    <t>Сітка для м"яча</t>
  </si>
  <si>
    <t>Каса металевий ящик</t>
  </si>
  <si>
    <t>Автомат дерев"яний</t>
  </si>
  <si>
    <t>Пневматична винтовка</t>
  </si>
  <si>
    <t>Фотоапарат ФЕД</t>
  </si>
  <si>
    <t>Фотозбільшувач "Ленінград"</t>
  </si>
  <si>
    <t>Обєктив</t>
  </si>
  <si>
    <t>Пістолет стартовий</t>
  </si>
  <si>
    <t>Шафа однодверна</t>
  </si>
  <si>
    <t>Труба альт</t>
  </si>
  <si>
    <t>Труба  корнет</t>
  </si>
  <si>
    <t>Мат гімнастичний</t>
  </si>
  <si>
    <t>Ворота футбольні</t>
  </si>
  <si>
    <t>М'яч волейбольний</t>
  </si>
  <si>
    <t>Дартс</t>
  </si>
  <si>
    <t>Стілець дитячий</t>
  </si>
  <si>
    <t>Швейна мишинка Toyota ECO15CG</t>
  </si>
  <si>
    <t>Швейна мишинка BROTHER Modtrn 14</t>
  </si>
  <si>
    <t xml:space="preserve">Тумбочка </t>
  </si>
  <si>
    <t>Вітрина склянна</t>
  </si>
  <si>
    <t>Альбом обстежень</t>
  </si>
  <si>
    <t>Стілаж 1 сторонній</t>
  </si>
  <si>
    <t>Стілець USO</t>
  </si>
  <si>
    <t>Сегрегатор</t>
  </si>
  <si>
    <t>Лоток вертикальний</t>
  </si>
  <si>
    <t>Стакан для ручок</t>
  </si>
  <si>
    <t>Шафа посудна</t>
  </si>
  <si>
    <t>Флюгер</t>
  </si>
  <si>
    <t>Глобус політичний</t>
  </si>
  <si>
    <t>Глобус фізичний</t>
  </si>
  <si>
    <t>Барометер БАМ-1</t>
  </si>
  <si>
    <t>Колекція енергопром. комплексу</t>
  </si>
  <si>
    <t xml:space="preserve">Стіл учнівський одномісний регульваний </t>
  </si>
  <si>
    <t>Стілець учнівський Т-подібний регулулований</t>
  </si>
  <si>
    <t>Комплект для навчання грамоти/письма (на магнітах)</t>
  </si>
  <si>
    <t>Демонстраційний набір цифр і знаків (на магнітах)</t>
  </si>
  <si>
    <t>Віяло (український алфавіт)</t>
  </si>
  <si>
    <t>Віяло (цифри,години)</t>
  </si>
  <si>
    <t>Розрахункові палички Кюізенера (комплект)</t>
  </si>
  <si>
    <t>Набір моделей геометричних фігур</t>
  </si>
  <si>
    <t>Математичний планшет (комплект)</t>
  </si>
  <si>
    <t>Танграм (дерево)</t>
  </si>
  <si>
    <t>Набір "Частини цілого. Прості дроби"</t>
  </si>
  <si>
    <t>Настільні розвиваючі ігри (комплект)</t>
  </si>
  <si>
    <t>Набір першокласника (дерев'яна іграшка)</t>
  </si>
  <si>
    <t>Набір "Вчимось раруавти"</t>
  </si>
  <si>
    <t>Набір годинників пісочних</t>
  </si>
  <si>
    <t>Музичні інструменти демонстраційні  (комплект)</t>
  </si>
  <si>
    <t>Компппас</t>
  </si>
  <si>
    <t>Лупа шкільна</t>
  </si>
  <si>
    <t>Терези лабораторні</t>
  </si>
  <si>
    <t>Глобус</t>
  </si>
  <si>
    <t>Демонстраційний набір вимірювальних приладів</t>
  </si>
  <si>
    <t>Ляльковий театр "Ріпка"</t>
  </si>
  <si>
    <t>Дитяча мапа світу</t>
  </si>
  <si>
    <t>Дитяча мапа України</t>
  </si>
  <si>
    <t>Набір математичний "Дроби малі"</t>
  </si>
  <si>
    <t>Скриня з кришкою (велика)</t>
  </si>
  <si>
    <t>Скриня з кришкою (середня)</t>
  </si>
  <si>
    <t>Скриня з кришкою (мала)</t>
  </si>
  <si>
    <t>Радіола "Серенада"</t>
  </si>
  <si>
    <t>Програвач концертний</t>
  </si>
  <si>
    <t>Стіл учнівський  одномісний регульований</t>
  </si>
  <si>
    <t>Шафа низька відкрита</t>
  </si>
  <si>
    <t>Приставка кутова низька</t>
  </si>
  <si>
    <t>Лоток - контейнер</t>
  </si>
  <si>
    <t>Підставка для ручок</t>
  </si>
  <si>
    <t>Ваги дерев’яні</t>
  </si>
  <si>
    <t>Абакус</t>
  </si>
  <si>
    <t>Лупа d-60мм</t>
  </si>
  <si>
    <t>Компас</t>
  </si>
  <si>
    <t>Частина цілого на колі</t>
  </si>
  <si>
    <t>Розвиваючі ігри “50 математичних ігор”</t>
  </si>
  <si>
    <t>Гра “Логічна абетка”</t>
  </si>
  <si>
    <t>Танграм</t>
  </si>
  <si>
    <t>Корисні копалини</t>
  </si>
  <si>
    <t>Набір гербарію</t>
  </si>
  <si>
    <t>Килимок - мозаїка</t>
  </si>
  <si>
    <t>Пісочні годинники</t>
  </si>
  <si>
    <t>Набір пісочних годинників</t>
  </si>
  <si>
    <t>Числова лінійка з набором карток</t>
  </si>
  <si>
    <t>Модель механічного годинника</t>
  </si>
  <si>
    <t>Дитяче лото “Фрукти та овощі”</t>
  </si>
  <si>
    <t>Доміно дитяче “Казки”</t>
  </si>
  <si>
    <t>Доміно дитяче “Тварини”</t>
  </si>
  <si>
    <t>Рахункові палички</t>
  </si>
  <si>
    <t>Віяло “Цифри”</t>
  </si>
  <si>
    <t>Віяло “Український алфавіт”</t>
  </si>
  <si>
    <t>Математичний планшет 10*10</t>
  </si>
  <si>
    <t>П’ятнашки «Логіка»</t>
  </si>
  <si>
    <t>Дерев’яна лінійка 1м</t>
  </si>
  <si>
    <t>Дитяча карта України</t>
  </si>
  <si>
    <t>Стілець жосткиий</t>
  </si>
  <si>
    <t>Простинь х/б доросл.</t>
  </si>
  <si>
    <t>Пододіяльник х/б</t>
  </si>
  <si>
    <t>Простинь дитяча</t>
  </si>
  <si>
    <t>Пододіяльник дитячий</t>
  </si>
  <si>
    <t>Форма футбольна</t>
  </si>
  <si>
    <t>Спеціальний одяг для прибирання</t>
  </si>
  <si>
    <t>Рахунок 1118 "Інші необоротні матеріальні активи"</t>
  </si>
  <si>
    <t>Ліцензія серія АВ №270489 з додатком</t>
  </si>
  <si>
    <t>Всього по рах. 1118</t>
  </si>
  <si>
    <t xml:space="preserve">Виробничі запаси </t>
  </si>
  <si>
    <t>Рахунок 1511 " Продукти харчування"</t>
  </si>
  <si>
    <t>кг</t>
  </si>
  <si>
    <t>Хліб</t>
  </si>
  <si>
    <t>Сіль</t>
  </si>
  <si>
    <t>Чай</t>
  </si>
  <si>
    <t>Цукор</t>
  </si>
  <si>
    <t>Масло вершкове</t>
  </si>
  <si>
    <t>Маргарин</t>
  </si>
  <si>
    <t>Олія</t>
  </si>
  <si>
    <t>Борошно</t>
  </si>
  <si>
    <t>Гречка</t>
  </si>
  <si>
    <t>Ікра кабачкова</t>
  </si>
  <si>
    <t>Макароні вироби</t>
  </si>
  <si>
    <t>Концерва "сардина"</t>
  </si>
  <si>
    <t>Сир твердий</t>
  </si>
  <si>
    <t>Рис</t>
  </si>
  <si>
    <t>Грох</t>
  </si>
  <si>
    <t>Огірки мариновані</t>
  </si>
  <si>
    <t>Паста томатна</t>
  </si>
  <si>
    <t>Молоко згущене</t>
  </si>
  <si>
    <t>Повидло</t>
  </si>
  <si>
    <t>Ізюм</t>
  </si>
  <si>
    <t>Ванілін</t>
  </si>
  <si>
    <t>Сік  "соковита" 0,200 гр.</t>
  </si>
  <si>
    <t>Філе куряче</t>
  </si>
  <si>
    <t>Риба хек св.морож.</t>
  </si>
  <si>
    <t>Сметана 20%</t>
  </si>
  <si>
    <t>Какао порошок</t>
  </si>
  <si>
    <t>Печиво</t>
  </si>
  <si>
    <t>Вафлі</t>
  </si>
  <si>
    <t>Мак</t>
  </si>
  <si>
    <t>Йогурт</t>
  </si>
  <si>
    <t>Горошок зелений консерв.</t>
  </si>
  <si>
    <t>пач</t>
  </si>
  <si>
    <t>Всього по рах. 1511</t>
  </si>
  <si>
    <t>Рахунок 1514 " Пально-мастильні матеріали"</t>
  </si>
  <si>
    <t>Вугілля</t>
  </si>
  <si>
    <t xml:space="preserve">Дрова </t>
  </si>
  <si>
    <t>тон</t>
  </si>
  <si>
    <t>Всього по рах. 1514</t>
  </si>
  <si>
    <t>куб</t>
  </si>
  <si>
    <t>Рахунок 1516 " Тара"</t>
  </si>
  <si>
    <t>Всього по рах. 1516</t>
  </si>
  <si>
    <t>Банка  0,5л.</t>
  </si>
  <si>
    <t>Рахунок 1518 " Інші виробничі запаси"</t>
  </si>
  <si>
    <t xml:space="preserve">Цегла </t>
  </si>
  <si>
    <t>РАЗОМ за рахунком 15 " Виробничі запаси"</t>
  </si>
  <si>
    <t>Інші нефінансові активи</t>
  </si>
  <si>
    <t>Рахунок 1822 " Малоцінні та швидкозношувальні предмети"</t>
  </si>
  <si>
    <t>Гвіздки</t>
  </si>
  <si>
    <t>Вентиль</t>
  </si>
  <si>
    <t>Радіатори</t>
  </si>
  <si>
    <t>Лопата копальна</t>
  </si>
  <si>
    <t>Бумага ксероксна А4</t>
  </si>
  <si>
    <t>Цистерна</t>
  </si>
  <si>
    <t>Лоток</t>
  </si>
  <si>
    <t>Горщики для квітів</t>
  </si>
  <si>
    <t>Пластик 0,25х 5,95</t>
  </si>
  <si>
    <t>Щітка мокловиця</t>
  </si>
  <si>
    <t>Прапор Покровського району</t>
  </si>
  <si>
    <t>Прапорець Покровського району</t>
  </si>
  <si>
    <t>Герб Покровського району</t>
  </si>
  <si>
    <t>Комплект для чищення туалету (щітка з підставкою)</t>
  </si>
  <si>
    <t>Лінолеум</t>
  </si>
  <si>
    <t>Сода кальценірована</t>
  </si>
  <si>
    <t>Відро технічне</t>
  </si>
  <si>
    <t>Відро харчове</t>
  </si>
  <si>
    <t>Миюче "Фері" 1л.</t>
  </si>
  <si>
    <t xml:space="preserve">Миюче для вікон </t>
  </si>
  <si>
    <t>Мітла</t>
  </si>
  <si>
    <t>Віник сорго</t>
  </si>
  <si>
    <t>Відро  чорне 10л.</t>
  </si>
  <si>
    <t>Мітла  пластмасова</t>
  </si>
  <si>
    <t>Корито харчове пласмасове</t>
  </si>
  <si>
    <t>Топор з ручкою</t>
  </si>
  <si>
    <t>Кулька н/тенісна</t>
  </si>
  <si>
    <t>Мило господарське</t>
  </si>
  <si>
    <t>Шпалери</t>
  </si>
  <si>
    <t>Лопата чирва</t>
  </si>
  <si>
    <t>Відро пласмасове 12л.</t>
  </si>
  <si>
    <t>Граблі+черенок</t>
  </si>
  <si>
    <t>Миска пласмасова  5л.</t>
  </si>
  <si>
    <t>Лопатка дерев'яна</t>
  </si>
  <si>
    <t>АХД 200 експрес 250 мл</t>
  </si>
  <si>
    <t>Хлорантоїн</t>
  </si>
  <si>
    <t>Зошит 12 лист.</t>
  </si>
  <si>
    <t>Бачок для унітазу пласмасовий</t>
  </si>
  <si>
    <t>Кран для умивальнику (холодна вода)</t>
  </si>
  <si>
    <t>Електролампа</t>
  </si>
  <si>
    <t xml:space="preserve">Мило рідке </t>
  </si>
  <si>
    <t>Гала  чистяще</t>
  </si>
  <si>
    <t>Рідкий порошок 5л.</t>
  </si>
  <si>
    <t xml:space="preserve">Септомакс </t>
  </si>
  <si>
    <t>Стопінфекція-100 гель 250 мл</t>
  </si>
  <si>
    <t>Табличка 42х30 см з фотолюмінісцентною плікою</t>
  </si>
  <si>
    <t>Табличка 21х15 см з фотолюмінісцентною плікою</t>
  </si>
  <si>
    <t>Табличка адресна 120х26см зі світовідбиваючою плівкою</t>
  </si>
  <si>
    <t xml:space="preserve">Паперові рушники  </t>
  </si>
  <si>
    <t>Рукавички одноразові медичні</t>
  </si>
  <si>
    <t>Маска захисна медична</t>
  </si>
  <si>
    <t>Пакети для сміття</t>
  </si>
  <si>
    <t>Бак для сміття</t>
  </si>
  <si>
    <t>Халати одноразові медичні</t>
  </si>
  <si>
    <t>Шапочки медичні</t>
  </si>
  <si>
    <t xml:space="preserve">АХД 200 </t>
  </si>
  <si>
    <t>Санітаб</t>
  </si>
  <si>
    <t>Боти діелектричні</t>
  </si>
  <si>
    <t>Рукавиці діелектричні</t>
  </si>
  <si>
    <t>Діелектричний коврик 50*50</t>
  </si>
  <si>
    <t>Діелектричний коврик 75*75</t>
  </si>
  <si>
    <t>Ручки</t>
  </si>
  <si>
    <t>Файли</t>
  </si>
  <si>
    <t>Олівець графітний</t>
  </si>
  <si>
    <t>Скріпки кольорові</t>
  </si>
  <si>
    <t>Швидкозшивач пластиковий з пружиною</t>
  </si>
  <si>
    <t xml:space="preserve">Швидкозшивач пластиковий </t>
  </si>
  <si>
    <t>Скотч 12мм</t>
  </si>
  <si>
    <t>Скотч 24мм</t>
  </si>
  <si>
    <t>Скотч 48мм</t>
  </si>
  <si>
    <t>Корректор-стрічка</t>
  </si>
  <si>
    <t>Клей олівець</t>
  </si>
  <si>
    <t>Книга канцелярська 48 арк.</t>
  </si>
  <si>
    <t>Зошит 24 арк.</t>
  </si>
  <si>
    <t>Зошит 48 арк.</t>
  </si>
  <si>
    <t>Скоби для степлера</t>
  </si>
  <si>
    <t>Швидкозшивач картонний</t>
  </si>
  <si>
    <t>м.кв.</t>
  </si>
  <si>
    <t>рул</t>
  </si>
  <si>
    <t>л</t>
  </si>
  <si>
    <t>л.</t>
  </si>
  <si>
    <t>Карта пам"яті  Kingston MicroSDHC/ Micro/SDXC 32</t>
  </si>
  <si>
    <t>Карта</t>
  </si>
  <si>
    <t>Повітряна куля</t>
  </si>
  <si>
    <t>Волейбольний м"яч</t>
  </si>
  <si>
    <t>Футбльний м"яч</t>
  </si>
  <si>
    <t>Вірьовка туристична (20м.)</t>
  </si>
  <si>
    <t>Обруч гімнастичний</t>
  </si>
  <si>
    <t>Тканина</t>
  </si>
  <si>
    <t>Ігровий парашут</t>
  </si>
  <si>
    <t>Гімнастична палка</t>
  </si>
  <si>
    <t>Коврик для йоги</t>
  </si>
  <si>
    <t>Тенісний м"яч</t>
  </si>
  <si>
    <t>Резиновий м"яч</t>
  </si>
  <si>
    <t>Фрісбі</t>
  </si>
  <si>
    <t>Конус</t>
  </si>
  <si>
    <t>Настільна ігра Уно</t>
  </si>
  <si>
    <t>Настільна ігра Звездні войни</t>
  </si>
  <si>
    <t>Настільна ігра Свинтус</t>
  </si>
  <si>
    <t>Настільна ігра Свинтус Юний</t>
  </si>
  <si>
    <t>Настільна ігра Скрабл Юніор</t>
  </si>
  <si>
    <t>Настільна ігра Кіт в мішку</t>
  </si>
  <si>
    <t>Настільна ігра  Радуга</t>
  </si>
  <si>
    <t>Настільна ігра  Моя перша вікторина</t>
  </si>
  <si>
    <t>Настільна ігра  Зоорегата</t>
  </si>
  <si>
    <t>Настільна ігра  Морський бій</t>
  </si>
  <si>
    <t>Настільна ігра  Вовки та вівці</t>
  </si>
  <si>
    <t>Настільна ігра  Меміно</t>
  </si>
  <si>
    <t>Настільна ігра  Еліас вечірка</t>
  </si>
  <si>
    <t>Настільна ігра  Суперфермер</t>
  </si>
  <si>
    <t>Настільна ігра   Тік та бум</t>
  </si>
  <si>
    <t>Настільна ігра   Актівіті для дітей</t>
  </si>
  <si>
    <t>Настільна ігра   Пентаго</t>
  </si>
  <si>
    <t>Настільна ігра   Фенсі</t>
  </si>
  <si>
    <t>Настільна ігра   Весела ферма</t>
  </si>
  <si>
    <t>Настільна ігра  Румбікум для дітей</t>
  </si>
  <si>
    <t>Деталі двигуна СМД-64</t>
  </si>
  <si>
    <t>Деталі двигуна Д-21 А</t>
  </si>
  <si>
    <t>Деталі і запчастини до с/г машин</t>
  </si>
  <si>
    <t>Рельєф таблиці куриці</t>
  </si>
  <si>
    <t>Набір добрив</t>
  </si>
  <si>
    <t>Колекція волокна</t>
  </si>
  <si>
    <t>Колекція пласмаси</t>
  </si>
  <si>
    <t>Колекція нафти</t>
  </si>
  <si>
    <t>Колекція метали, сплави</t>
  </si>
  <si>
    <t>Скелет вужа</t>
  </si>
  <si>
    <t>Макет ока</t>
  </si>
  <si>
    <t>Модель гортані</t>
  </si>
  <si>
    <t>Вологі препарати млекопитающих</t>
  </si>
  <si>
    <t>Макет варана</t>
  </si>
  <si>
    <t>РАЗОМ за рахунком 1822 " Малоцінні та швидкозношувальні предмети"11 "</t>
  </si>
  <si>
    <t>Заступник голови ради</t>
  </si>
  <si>
    <t>С.М.САЖКО</t>
  </si>
  <si>
    <t>ДОДАТОК 1</t>
  </si>
  <si>
    <t xml:space="preserve">Перелік майна юридичної особи «Лисівська загальноосвітня школа І-ІІІ ступенів Покровської районної ради Донецької області» </t>
  </si>
  <si>
    <t xml:space="preserve">до рішення  Покровської 
районної ради
</t>
  </si>
  <si>
    <t>18.12.2020 № VIII/2-44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</si>
</sst>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г_р_н_."/>
    <numFmt numFmtId="165" formatCode="0.000"/>
  </numFmts>
  <fonts count="25">
    <font>
      <sz val="10"/>
      <color rgb="FF000000"/>
      <name val="Arimo"/>
    </font>
    <font>
      <b/>
      <sz val="12"/>
      <color rgb="FF000000"/>
      <name val="Arial"/>
    </font>
    <font>
      <sz val="12"/>
      <color rgb="FF000000"/>
      <name val="Arial"/>
    </font>
    <font>
      <sz val="10"/>
      <name val="Arimo"/>
    </font>
    <font>
      <sz val="11"/>
      <color rgb="FF000000"/>
      <name val="Arial"/>
    </font>
    <font>
      <b/>
      <sz val="11"/>
      <color rgb="FF000000"/>
      <name val="Arial"/>
    </font>
    <font>
      <sz val="9"/>
      <name val="Arial"/>
    </font>
    <font>
      <sz val="9"/>
      <color rgb="FF000000"/>
      <name val="Arial"/>
    </font>
    <font>
      <b/>
      <sz val="10"/>
      <color rgb="FF000000"/>
      <name val="Arial"/>
    </font>
    <font>
      <sz val="11"/>
      <color rgb="FF000000"/>
      <name val="Times New Roman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name val="Times New Roman"/>
      <family val="1"/>
      <charset val="1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3"/>
      </patternFill>
    </fill>
  </fills>
  <borders count="10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/>
      <top style="thin">
        <color rgb="FF000000"/>
      </top>
      <bottom style="thin">
        <color indexed="8"/>
      </bottom>
      <diagonal/>
    </border>
    <border>
      <left/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20"/>
    <xf numFmtId="0" fontId="14" fillId="0" borderId="20"/>
  </cellStyleXfs>
  <cellXfs count="47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2" fontId="7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wrapText="1"/>
    </xf>
    <xf numFmtId="4" fontId="6" fillId="0" borderId="7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2" borderId="30" xfId="0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2" fontId="7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0" fontId="6" fillId="2" borderId="7" xfId="0" applyFont="1" applyFill="1" applyBorder="1" applyAlignment="1"/>
    <xf numFmtId="0" fontId="6" fillId="0" borderId="7" xfId="0" applyFont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0" borderId="7" xfId="0" applyFont="1" applyBorder="1" applyAlignment="1"/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Font="1" applyAlignment="1"/>
    <xf numFmtId="0" fontId="0" fillId="0" borderId="39" xfId="0" applyBorder="1"/>
    <xf numFmtId="0" fontId="0" fillId="0" borderId="40" xfId="0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3" borderId="40" xfId="1" applyFill="1" applyBorder="1"/>
    <xf numFmtId="2" fontId="10" fillId="4" borderId="40" xfId="1" applyNumberFormat="1" applyFill="1" applyBorder="1"/>
    <xf numFmtId="0" fontId="0" fillId="0" borderId="41" xfId="0" applyFont="1" applyBorder="1"/>
    <xf numFmtId="0" fontId="0" fillId="3" borderId="40" xfId="0" applyFill="1" applyBorder="1"/>
    <xf numFmtId="2" fontId="0" fillId="4" borderId="40" xfId="0" applyNumberFormat="1" applyFill="1" applyBorder="1"/>
    <xf numFmtId="0" fontId="0" fillId="0" borderId="40" xfId="0" applyBorder="1" applyAlignment="1">
      <alignment horizontal="left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4" xfId="0" applyNumberFormat="1" applyBorder="1" applyAlignment="1">
      <alignment wrapText="1"/>
    </xf>
    <xf numFmtId="0" fontId="0" fillId="0" borderId="42" xfId="0" applyFont="1" applyBorder="1"/>
    <xf numFmtId="0" fontId="10" fillId="0" borderId="42" xfId="0" applyFont="1" applyBorder="1"/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4" borderId="40" xfId="1" applyNumberFormat="1" applyFont="1" applyFill="1" applyBorder="1"/>
    <xf numFmtId="0" fontId="10" fillId="3" borderId="46" xfId="1" applyFill="1" applyBorder="1"/>
    <xf numFmtId="2" fontId="10" fillId="4" borderId="46" xfId="1" applyNumberFormat="1" applyFill="1" applyBorder="1"/>
    <xf numFmtId="0" fontId="10" fillId="3" borderId="47" xfId="1" applyFill="1" applyBorder="1"/>
    <xf numFmtId="0" fontId="10" fillId="3" borderId="48" xfId="1" applyFill="1" applyBorder="1"/>
    <xf numFmtId="2" fontId="10" fillId="4" borderId="42" xfId="1" applyNumberFormat="1" applyFill="1" applyBorder="1"/>
    <xf numFmtId="2" fontId="10" fillId="4" borderId="39" xfId="1" applyNumberFormat="1" applyFill="1" applyBorder="1"/>
    <xf numFmtId="0" fontId="0" fillId="0" borderId="46" xfId="0" applyBorder="1"/>
    <xf numFmtId="0" fontId="0" fillId="3" borderId="46" xfId="0" applyFill="1" applyBorder="1"/>
    <xf numFmtId="2" fontId="0" fillId="4" borderId="46" xfId="0" applyNumberFormat="1" applyFill="1" applyBorder="1"/>
    <xf numFmtId="0" fontId="0" fillId="0" borderId="42" xfId="0" applyBorder="1" applyAlignment="1"/>
    <xf numFmtId="0" fontId="0" fillId="0" borderId="49" xfId="0" applyFont="1" applyBorder="1"/>
    <xf numFmtId="0" fontId="11" fillId="0" borderId="42" xfId="0" applyFont="1" applyBorder="1" applyAlignment="1">
      <alignment vertical="center" wrapText="1"/>
    </xf>
    <xf numFmtId="0" fontId="0" fillId="0" borderId="48" xfId="0" applyFont="1" applyBorder="1"/>
    <xf numFmtId="0" fontId="0" fillId="0" borderId="50" xfId="0" applyBorder="1"/>
    <xf numFmtId="2" fontId="10" fillId="4" borderId="51" xfId="1" applyNumberFormat="1" applyFill="1" applyBorder="1"/>
    <xf numFmtId="0" fontId="10" fillId="3" borderId="42" xfId="1" applyFill="1" applyBorder="1"/>
    <xf numFmtId="0" fontId="10" fillId="0" borderId="42" xfId="0" applyFont="1" applyBorder="1" applyAlignment="1">
      <alignment wrapText="1"/>
    </xf>
    <xf numFmtId="0" fontId="0" fillId="0" borderId="42" xfId="0" applyBorder="1" applyAlignment="1">
      <alignment horizontal="center" vertical="center"/>
    </xf>
    <xf numFmtId="0" fontId="0" fillId="5" borderId="42" xfId="0" applyFill="1" applyBorder="1"/>
    <xf numFmtId="0" fontId="10" fillId="6" borderId="42" xfId="1" applyFill="1" applyBorder="1"/>
    <xf numFmtId="0" fontId="10" fillId="6" borderId="43" xfId="1" applyFill="1" applyBorder="1"/>
    <xf numFmtId="2" fontId="10" fillId="4" borderId="43" xfId="1" applyNumberFormat="1" applyFill="1" applyBorder="1"/>
    <xf numFmtId="0" fontId="0" fillId="0" borderId="43" xfId="0" applyFont="1" applyBorder="1"/>
    <xf numFmtId="0" fontId="0" fillId="3" borderId="42" xfId="0" applyFill="1" applyBorder="1"/>
    <xf numFmtId="2" fontId="0" fillId="4" borderId="42" xfId="0" applyNumberFormat="1" applyFill="1" applyBorder="1"/>
    <xf numFmtId="0" fontId="7" fillId="0" borderId="3" xfId="0" applyFont="1" applyBorder="1" applyAlignment="1">
      <alignment horizontal="center"/>
    </xf>
    <xf numFmtId="0" fontId="10" fillId="6" borderId="40" xfId="1" applyFont="1" applyFill="1" applyBorder="1"/>
    <xf numFmtId="2" fontId="10" fillId="4" borderId="39" xfId="1" applyNumberFormat="1" applyFont="1" applyFill="1" applyBorder="1"/>
    <xf numFmtId="0" fontId="12" fillId="5" borderId="41" xfId="0" applyFont="1" applyFill="1" applyBorder="1"/>
    <xf numFmtId="0" fontId="0" fillId="5" borderId="40" xfId="0" applyFill="1" applyBorder="1"/>
    <xf numFmtId="0" fontId="0" fillId="6" borderId="40" xfId="0" applyFill="1" applyBorder="1"/>
    <xf numFmtId="0" fontId="0" fillId="5" borderId="48" xfId="0" applyFill="1" applyBorder="1" applyAlignment="1">
      <alignment wrapText="1"/>
    </xf>
    <xf numFmtId="0" fontId="10" fillId="6" borderId="46" xfId="1" applyFont="1" applyFill="1" applyBorder="1"/>
    <xf numFmtId="2" fontId="10" fillId="4" borderId="51" xfId="1" applyNumberFormat="1" applyFont="1" applyFill="1" applyBorder="1"/>
    <xf numFmtId="0" fontId="0" fillId="5" borderId="48" xfId="0" applyFill="1" applyBorder="1"/>
    <xf numFmtId="0" fontId="0" fillId="5" borderId="46" xfId="0" applyFill="1" applyBorder="1"/>
    <xf numFmtId="0" fontId="0" fillId="6" borderId="46" xfId="0" applyFill="1" applyBorder="1"/>
    <xf numFmtId="0" fontId="0" fillId="4" borderId="46" xfId="0" applyFill="1" applyBorder="1"/>
    <xf numFmtId="0" fontId="13" fillId="2" borderId="26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0" fillId="5" borderId="41" xfId="0" applyFont="1" applyFill="1" applyBorder="1"/>
    <xf numFmtId="0" fontId="0" fillId="5" borderId="40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/>
    <xf numFmtId="0" fontId="0" fillId="3" borderId="39" xfId="0" applyFill="1" applyBorder="1"/>
    <xf numFmtId="2" fontId="0" fillId="4" borderId="39" xfId="0" applyNumberFormat="1" applyFill="1" applyBorder="1"/>
    <xf numFmtId="0" fontId="0" fillId="0" borderId="48" xfId="0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10" fillId="3" borderId="39" xfId="1" applyFill="1" applyBorder="1"/>
    <xf numFmtId="0" fontId="0" fillId="5" borderId="52" xfId="0" applyFill="1" applyBorder="1" applyAlignment="1">
      <alignment wrapText="1"/>
    </xf>
    <xf numFmtId="0" fontId="0" fillId="5" borderId="51" xfId="0" applyFill="1" applyBorder="1"/>
    <xf numFmtId="0" fontId="10" fillId="6" borderId="51" xfId="1" applyFill="1" applyBorder="1"/>
    <xf numFmtId="0" fontId="7" fillId="0" borderId="3" xfId="0" applyFont="1" applyBorder="1" applyAlignment="1">
      <alignment horizontal="left"/>
    </xf>
    <xf numFmtId="0" fontId="0" fillId="5" borderId="41" xfId="0" applyFill="1" applyBorder="1"/>
    <xf numFmtId="49" fontId="10" fillId="5" borderId="40" xfId="0" applyNumberFormat="1" applyFont="1" applyFill="1" applyBorder="1" applyAlignment="1">
      <alignment horizontal="center"/>
    </xf>
    <xf numFmtId="49" fontId="10" fillId="5" borderId="42" xfId="0" applyNumberFormat="1" applyFont="1" applyFill="1" applyBorder="1" applyAlignment="1">
      <alignment horizontal="center"/>
    </xf>
    <xf numFmtId="0" fontId="0" fillId="5" borderId="39" xfId="0" applyFill="1" applyBorder="1"/>
    <xf numFmtId="0" fontId="6" fillId="0" borderId="7" xfId="0" applyFont="1" applyBorder="1" applyAlignment="1">
      <alignment horizontal="right"/>
    </xf>
    <xf numFmtId="0" fontId="13" fillId="2" borderId="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right"/>
    </xf>
    <xf numFmtId="0" fontId="10" fillId="5" borderId="41" xfId="0" applyFont="1" applyFill="1" applyBorder="1"/>
    <xf numFmtId="0" fontId="10" fillId="5" borderId="42" xfId="0" applyFont="1" applyFill="1" applyBorder="1"/>
    <xf numFmtId="0" fontId="0" fillId="5" borderId="42" xfId="0" applyFont="1" applyFill="1" applyBorder="1"/>
    <xf numFmtId="0" fontId="0" fillId="5" borderId="42" xfId="0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0" fontId="10" fillId="6" borderId="42" xfId="1" applyFont="1" applyFill="1" applyBorder="1"/>
    <xf numFmtId="2" fontId="10" fillId="4" borderId="42" xfId="1" applyNumberFormat="1" applyFont="1" applyFill="1" applyBorder="1"/>
    <xf numFmtId="0" fontId="14" fillId="0" borderId="40" xfId="0" applyFont="1" applyBorder="1"/>
    <xf numFmtId="0" fontId="14" fillId="0" borderId="46" xfId="0" applyFont="1" applyBorder="1"/>
    <xf numFmtId="0" fontId="3" fillId="0" borderId="20" xfId="0" applyFont="1" applyBorder="1"/>
    <xf numFmtId="0" fontId="5" fillId="0" borderId="20" xfId="0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4" fontId="5" fillId="0" borderId="55" xfId="0" applyNumberFormat="1" applyFont="1" applyBorder="1" applyAlignment="1">
      <alignment horizontal="center"/>
    </xf>
    <xf numFmtId="4" fontId="5" fillId="0" borderId="56" xfId="0" applyNumberFormat="1" applyFont="1" applyBorder="1" applyAlignment="1">
      <alignment horizontal="center"/>
    </xf>
    <xf numFmtId="4" fontId="8" fillId="0" borderId="58" xfId="0" applyNumberFormat="1" applyFont="1" applyBorder="1" applyAlignment="1">
      <alignment horizontal="center"/>
    </xf>
    <xf numFmtId="0" fontId="0" fillId="0" borderId="0" xfId="0" applyFont="1" applyAlignment="1"/>
    <xf numFmtId="0" fontId="10" fillId="3" borderId="39" xfId="2" applyFont="1" applyFill="1" applyBorder="1"/>
    <xf numFmtId="0" fontId="10" fillId="3" borderId="40" xfId="2" applyFont="1" applyFill="1" applyBorder="1"/>
    <xf numFmtId="0" fontId="10" fillId="3" borderId="46" xfId="2" applyFont="1" applyFill="1" applyBorder="1"/>
    <xf numFmtId="0" fontId="10" fillId="3" borderId="42" xfId="2" applyFont="1" applyFill="1" applyBorder="1"/>
    <xf numFmtId="0" fontId="10" fillId="3" borderId="39" xfId="1" applyFont="1" applyFill="1" applyBorder="1"/>
    <xf numFmtId="0" fontId="10" fillId="3" borderId="43" xfId="2" applyFont="1" applyFill="1" applyBorder="1"/>
    <xf numFmtId="0" fontId="10" fillId="3" borderId="43" xfId="1" applyFont="1" applyFill="1" applyBorder="1"/>
    <xf numFmtId="2" fontId="10" fillId="4" borderId="49" xfId="2" applyNumberFormat="1" applyFont="1" applyFill="1" applyBorder="1"/>
    <xf numFmtId="2" fontId="10" fillId="4" borderId="41" xfId="2" applyNumberFormat="1" applyFont="1" applyFill="1" applyBorder="1"/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11" fillId="0" borderId="63" xfId="1" applyNumberFormat="1" applyFont="1" applyBorder="1" applyAlignment="1">
      <alignment horizontal="left"/>
    </xf>
    <xf numFmtId="0" fontId="11" fillId="0" borderId="50" xfId="1" applyNumberFormat="1" applyFont="1" applyBorder="1" applyAlignment="1">
      <alignment horizontal="left"/>
    </xf>
    <xf numFmtId="0" fontId="11" fillId="0" borderId="50" xfId="0" applyNumberFormat="1" applyFont="1" applyBorder="1" applyAlignment="1">
      <alignment horizontal="left" vertical="center"/>
    </xf>
    <xf numFmtId="0" fontId="10" fillId="7" borderId="40" xfId="0" applyFont="1" applyFill="1" applyBorder="1" applyAlignment="1">
      <alignment horizontal="center"/>
    </xf>
    <xf numFmtId="0" fontId="10" fillId="0" borderId="39" xfId="1" applyBorder="1"/>
    <xf numFmtId="0" fontId="13" fillId="7" borderId="4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10" fillId="4" borderId="64" xfId="2" applyNumberFormat="1" applyFont="1" applyFill="1" applyBorder="1"/>
    <xf numFmtId="0" fontId="10" fillId="0" borderId="42" xfId="1" applyBorder="1"/>
    <xf numFmtId="0" fontId="13" fillId="0" borderId="7" xfId="0" applyFont="1" applyBorder="1" applyAlignment="1">
      <alignment horizontal="center"/>
    </xf>
    <xf numFmtId="0" fontId="17" fillId="0" borderId="50" xfId="1" applyNumberFormat="1" applyFont="1" applyBorder="1" applyAlignment="1">
      <alignment horizontal="left"/>
    </xf>
    <xf numFmtId="0" fontId="17" fillId="0" borderId="47" xfId="1" applyNumberFormat="1" applyFont="1" applyBorder="1" applyAlignment="1">
      <alignment horizontal="left"/>
    </xf>
    <xf numFmtId="0" fontId="12" fillId="0" borderId="69" xfId="1" applyNumberFormat="1" applyFont="1" applyBorder="1" applyAlignment="1">
      <alignment horizontal="left"/>
    </xf>
    <xf numFmtId="0" fontId="13" fillId="7" borderId="40" xfId="0" applyFont="1" applyFill="1" applyBorder="1" applyAlignment="1">
      <alignment horizontal="left"/>
    </xf>
    <xf numFmtId="0" fontId="13" fillId="7" borderId="46" xfId="0" applyFont="1" applyFill="1" applyBorder="1" applyAlignment="1">
      <alignment horizontal="left"/>
    </xf>
    <xf numFmtId="0" fontId="13" fillId="7" borderId="42" xfId="0" applyFont="1" applyFill="1" applyBorder="1" applyAlignment="1">
      <alignment horizontal="left" vertical="center"/>
    </xf>
    <xf numFmtId="0" fontId="10" fillId="0" borderId="51" xfId="1" applyBorder="1"/>
    <xf numFmtId="0" fontId="18" fillId="0" borderId="63" xfId="1" applyNumberFormat="1" applyFont="1" applyBorder="1" applyAlignment="1">
      <alignment horizontal="left"/>
    </xf>
    <xf numFmtId="0" fontId="18" fillId="0" borderId="71" xfId="1" applyNumberFormat="1" applyFont="1" applyBorder="1" applyAlignment="1">
      <alignment horizontal="left"/>
    </xf>
    <xf numFmtId="0" fontId="12" fillId="0" borderId="69" xfId="1" applyNumberFormat="1" applyFont="1" applyBorder="1" applyAlignment="1">
      <alignment horizontal="left" wrapText="1"/>
    </xf>
    <xf numFmtId="0" fontId="13" fillId="7" borderId="63" xfId="0" applyFont="1" applyFill="1" applyBorder="1" applyAlignment="1">
      <alignment horizontal="center"/>
    </xf>
    <xf numFmtId="0" fontId="13" fillId="7" borderId="42" xfId="0" applyFont="1" applyFill="1" applyBorder="1" applyAlignment="1">
      <alignment horizontal="center"/>
    </xf>
    <xf numFmtId="0" fontId="13" fillId="7" borderId="63" xfId="0" applyFont="1" applyFill="1" applyBorder="1" applyAlignment="1">
      <alignment horizontal="left"/>
    </xf>
    <xf numFmtId="0" fontId="13" fillId="7" borderId="71" xfId="0" applyFont="1" applyFill="1" applyBorder="1" applyAlignment="1">
      <alignment horizontal="left"/>
    </xf>
    <xf numFmtId="0" fontId="13" fillId="7" borderId="42" xfId="0" applyFont="1" applyFill="1" applyBorder="1" applyAlignment="1">
      <alignment horizontal="left"/>
    </xf>
    <xf numFmtId="0" fontId="14" fillId="0" borderId="63" xfId="1" applyNumberFormat="1" applyFont="1" applyBorder="1" applyAlignment="1">
      <alignment horizontal="left"/>
    </xf>
    <xf numFmtId="0" fontId="14" fillId="0" borderId="42" xfId="1" applyNumberFormat="1" applyFont="1" applyBorder="1" applyAlignment="1">
      <alignment horizontal="left"/>
    </xf>
    <xf numFmtId="0" fontId="19" fillId="0" borderId="39" xfId="1" applyFont="1" applyBorder="1"/>
    <xf numFmtId="0" fontId="19" fillId="0" borderId="42" xfId="1" applyFont="1" applyBorder="1"/>
    <xf numFmtId="0" fontId="11" fillId="0" borderId="42" xfId="1" applyNumberFormat="1" applyFont="1" applyBorder="1" applyAlignment="1">
      <alignment horizontal="left"/>
    </xf>
    <xf numFmtId="0" fontId="13" fillId="5" borderId="44" xfId="0" applyFont="1" applyFill="1" applyBorder="1" applyAlignment="1">
      <alignment horizontal="left"/>
    </xf>
    <xf numFmtId="0" fontId="13" fillId="0" borderId="50" xfId="0" applyNumberFormat="1" applyFont="1" applyBorder="1" applyAlignment="1">
      <alignment horizontal="left"/>
    </xf>
    <xf numFmtId="0" fontId="13" fillId="0" borderId="50" xfId="0" applyNumberFormat="1" applyFont="1" applyBorder="1" applyAlignment="1">
      <alignment horizontal="left" vertical="center"/>
    </xf>
    <xf numFmtId="0" fontId="10" fillId="5" borderId="44" xfId="0" applyFont="1" applyFill="1" applyBorder="1" applyAlignment="1">
      <alignment horizontal="left"/>
    </xf>
    <xf numFmtId="0" fontId="10" fillId="0" borderId="50" xfId="0" applyNumberFormat="1" applyFont="1" applyBorder="1" applyAlignment="1">
      <alignment horizontal="left"/>
    </xf>
    <xf numFmtId="0" fontId="10" fillId="0" borderId="50" xfId="0" applyNumberFormat="1" applyFont="1" applyBorder="1" applyAlignment="1"/>
    <xf numFmtId="0" fontId="10" fillId="0" borderId="50" xfId="0" applyNumberFormat="1" applyFont="1" applyBorder="1" applyAlignment="1">
      <alignment horizontal="left" vertical="center"/>
    </xf>
    <xf numFmtId="0" fontId="10" fillId="0" borderId="63" xfId="0" applyNumberFormat="1" applyFont="1" applyBorder="1" applyAlignment="1">
      <alignment horizontal="left" vertical="center"/>
    </xf>
    <xf numFmtId="0" fontId="10" fillId="0" borderId="39" xfId="0" applyNumberFormat="1" applyFont="1" applyBorder="1" applyAlignment="1">
      <alignment horizontal="left" vertical="center"/>
    </xf>
    <xf numFmtId="0" fontId="10" fillId="0" borderId="40" xfId="0" applyNumberFormat="1" applyFont="1" applyBorder="1" applyAlignment="1">
      <alignment horizontal="left" vertical="center"/>
    </xf>
    <xf numFmtId="0" fontId="0" fillId="0" borderId="39" xfId="1" applyFont="1" applyBorder="1" applyAlignment="1"/>
    <xf numFmtId="0" fontId="19" fillId="0" borderId="71" xfId="1" applyNumberFormat="1" applyFont="1" applyBorder="1" applyAlignment="1">
      <alignment horizontal="left"/>
    </xf>
    <xf numFmtId="0" fontId="0" fillId="0" borderId="39" xfId="1" applyFont="1" applyBorder="1" applyAlignment="1">
      <alignment horizontal="right" vertical="center"/>
    </xf>
    <xf numFmtId="0" fontId="0" fillId="0" borderId="51" xfId="1" applyFont="1" applyBorder="1" applyAlignment="1">
      <alignment horizontal="right" vertical="center"/>
    </xf>
    <xf numFmtId="0" fontId="10" fillId="0" borderId="50" xfId="1" applyNumberFormat="1" applyFont="1" applyBorder="1" applyAlignment="1">
      <alignment horizontal="left"/>
    </xf>
    <xf numFmtId="0" fontId="10" fillId="0" borderId="42" xfId="1" applyNumberFormat="1" applyFont="1" applyBorder="1" applyAlignment="1">
      <alignment horizontal="left"/>
    </xf>
    <xf numFmtId="0" fontId="13" fillId="0" borderId="50" xfId="1" applyNumberFormat="1" applyFont="1" applyBorder="1" applyAlignment="1">
      <alignment horizontal="left"/>
    </xf>
    <xf numFmtId="0" fontId="13" fillId="0" borderId="42" xfId="1" applyNumberFormat="1" applyFont="1" applyBorder="1" applyAlignment="1">
      <alignment horizontal="left"/>
    </xf>
    <xf numFmtId="0" fontId="13" fillId="7" borderId="42" xfId="0" applyFont="1" applyFill="1" applyBorder="1" applyAlignment="1">
      <alignment horizontal="center" vertical="center"/>
    </xf>
    <xf numFmtId="0" fontId="13" fillId="0" borderId="47" xfId="1" applyNumberFormat="1" applyFont="1" applyBorder="1" applyAlignment="1">
      <alignment horizontal="left"/>
    </xf>
    <xf numFmtId="0" fontId="10" fillId="7" borderId="42" xfId="0" applyFont="1" applyFill="1" applyBorder="1" applyAlignment="1">
      <alignment horizontal="center" vertical="center"/>
    </xf>
    <xf numFmtId="0" fontId="19" fillId="0" borderId="63" xfId="1" applyNumberFormat="1" applyFont="1" applyBorder="1" applyAlignment="1">
      <alignment horizontal="left"/>
    </xf>
    <xf numFmtId="0" fontId="21" fillId="0" borderId="42" xfId="0" applyFont="1" applyBorder="1" applyAlignment="1">
      <alignment horizontal="left" vertical="center" wrapText="1"/>
    </xf>
    <xf numFmtId="0" fontId="13" fillId="0" borderId="69" xfId="1" applyNumberFormat="1" applyFont="1" applyBorder="1" applyAlignment="1">
      <alignment horizontal="left"/>
    </xf>
    <xf numFmtId="0" fontId="14" fillId="5" borderId="63" xfId="1" applyNumberFormat="1" applyFont="1" applyFill="1" applyBorder="1" applyAlignment="1">
      <alignment horizontal="left"/>
    </xf>
    <xf numFmtId="0" fontId="14" fillId="5" borderId="71" xfId="1" applyNumberFormat="1" applyFont="1" applyFill="1" applyBorder="1" applyAlignment="1">
      <alignment horizontal="left"/>
    </xf>
    <xf numFmtId="0" fontId="14" fillId="5" borderId="42" xfId="1" applyNumberFormat="1" applyFont="1" applyFill="1" applyBorder="1" applyAlignment="1">
      <alignment horizontal="left"/>
    </xf>
    <xf numFmtId="0" fontId="10" fillId="0" borderId="69" xfId="1" applyNumberFormat="1" applyFont="1" applyBorder="1" applyAlignment="1">
      <alignment horizontal="left"/>
    </xf>
    <xf numFmtId="0" fontId="13" fillId="7" borderId="20" xfId="0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center" vertical="center"/>
    </xf>
    <xf numFmtId="0" fontId="10" fillId="5" borderId="39" xfId="1" applyFill="1" applyBorder="1"/>
    <xf numFmtId="0" fontId="10" fillId="5" borderId="51" xfId="1" applyFill="1" applyBorder="1"/>
    <xf numFmtId="0" fontId="10" fillId="5" borderId="42" xfId="1" applyFill="1" applyBorder="1"/>
    <xf numFmtId="0" fontId="10" fillId="0" borderId="47" xfId="1" applyNumberFormat="1" applyFont="1" applyBorder="1" applyAlignment="1">
      <alignment horizontal="left"/>
    </xf>
    <xf numFmtId="0" fontId="21" fillId="0" borderId="42" xfId="0" applyFont="1" applyBorder="1" applyAlignment="1">
      <alignment horizontal="left" wrapText="1"/>
    </xf>
    <xf numFmtId="0" fontId="13" fillId="8" borderId="71" xfId="0" applyFont="1" applyFill="1" applyBorder="1" applyAlignment="1">
      <alignment horizontal="center"/>
    </xf>
    <xf numFmtId="0" fontId="12" fillId="0" borderId="42" xfId="1" applyFont="1" applyBorder="1"/>
    <xf numFmtId="0" fontId="10" fillId="0" borderId="46" xfId="0" applyNumberFormat="1" applyFont="1" applyBorder="1" applyAlignment="1">
      <alignment horizontal="left" vertical="center"/>
    </xf>
    <xf numFmtId="0" fontId="10" fillId="0" borderId="47" xfId="0" applyNumberFormat="1" applyFont="1" applyBorder="1" applyAlignment="1">
      <alignment horizontal="left" vertical="center"/>
    </xf>
    <xf numFmtId="0" fontId="13" fillId="7" borderId="47" xfId="0" applyFont="1" applyFill="1" applyBorder="1" applyAlignment="1">
      <alignment horizontal="center"/>
    </xf>
    <xf numFmtId="0" fontId="10" fillId="0" borderId="40" xfId="1" applyBorder="1"/>
    <xf numFmtId="0" fontId="10" fillId="0" borderId="46" xfId="1" applyBorder="1"/>
    <xf numFmtId="0" fontId="10" fillId="0" borderId="63" xfId="1" applyNumberFormat="1" applyFont="1" applyBorder="1" applyAlignment="1">
      <alignment horizontal="left"/>
    </xf>
    <xf numFmtId="0" fontId="10" fillId="0" borderId="20" xfId="1" applyNumberFormat="1" applyFont="1" applyBorder="1" applyAlignment="1">
      <alignment horizontal="left"/>
    </xf>
    <xf numFmtId="0" fontId="10" fillId="0" borderId="71" xfId="1" applyBorder="1"/>
    <xf numFmtId="0" fontId="10" fillId="0" borderId="69" xfId="1" applyBorder="1"/>
    <xf numFmtId="0" fontId="10" fillId="5" borderId="50" xfId="1" applyNumberFormat="1" applyFont="1" applyFill="1" applyBorder="1" applyAlignment="1">
      <alignment horizontal="left"/>
    </xf>
    <xf numFmtId="0" fontId="10" fillId="5" borderId="47" xfId="1" applyNumberFormat="1" applyFont="1" applyFill="1" applyBorder="1" applyAlignment="1">
      <alignment horizontal="left"/>
    </xf>
    <xf numFmtId="0" fontId="13" fillId="7" borderId="46" xfId="0" applyFont="1" applyFill="1" applyBorder="1" applyAlignment="1">
      <alignment horizontal="center"/>
    </xf>
    <xf numFmtId="0" fontId="14" fillId="0" borderId="71" xfId="1" applyNumberFormat="1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10" fillId="7" borderId="47" xfId="0" applyFont="1" applyFill="1" applyBorder="1" applyAlignment="1">
      <alignment horizontal="center"/>
    </xf>
    <xf numFmtId="0" fontId="10" fillId="5" borderId="42" xfId="1" applyNumberFormat="1" applyFont="1" applyFill="1" applyBorder="1" applyAlignment="1">
      <alignment horizontal="left"/>
    </xf>
    <xf numFmtId="0" fontId="13" fillId="0" borderId="83" xfId="1" applyNumberFormat="1" applyFont="1" applyBorder="1" applyAlignment="1">
      <alignment horizontal="left"/>
    </xf>
    <xf numFmtId="0" fontId="10" fillId="0" borderId="43" xfId="1" applyBorder="1"/>
    <xf numFmtId="0" fontId="10" fillId="2" borderId="7" xfId="0" applyFont="1" applyFill="1" applyBorder="1" applyAlignment="1"/>
    <xf numFmtId="0" fontId="10" fillId="0" borderId="7" xfId="0" applyFont="1" applyBorder="1" applyAlignment="1"/>
    <xf numFmtId="0" fontId="1" fillId="0" borderId="90" xfId="0" applyFont="1" applyBorder="1" applyAlignment="1">
      <alignment horizontal="left"/>
    </xf>
    <xf numFmtId="4" fontId="1" fillId="0" borderId="16" xfId="0" applyNumberFormat="1" applyFont="1" applyBorder="1" applyAlignment="1">
      <alignment horizontal="center"/>
    </xf>
    <xf numFmtId="2" fontId="10" fillId="4" borderId="48" xfId="2" applyNumberFormat="1" applyFont="1" applyFill="1" applyBorder="1"/>
    <xf numFmtId="4" fontId="5" fillId="0" borderId="92" xfId="0" applyNumberFormat="1" applyFont="1" applyBorder="1" applyAlignment="1">
      <alignment horizontal="center"/>
    </xf>
    <xf numFmtId="2" fontId="10" fillId="4" borderId="42" xfId="2" applyNumberFormat="1" applyFont="1" applyFill="1" applyBorder="1"/>
    <xf numFmtId="0" fontId="13" fillId="2" borderId="42" xfId="0" applyFont="1" applyFill="1" applyBorder="1" applyAlignment="1">
      <alignment horizontal="center"/>
    </xf>
    <xf numFmtId="49" fontId="6" fillId="0" borderId="78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165" fontId="10" fillId="3" borderId="42" xfId="2" applyNumberFormat="1" applyFont="1" applyFill="1" applyBorder="1"/>
    <xf numFmtId="165" fontId="10" fillId="3" borderId="39" xfId="2" applyNumberFormat="1" applyFont="1" applyFill="1" applyBorder="1"/>
    <xf numFmtId="165" fontId="10" fillId="3" borderId="40" xfId="2" applyNumberFormat="1" applyFont="1" applyFill="1" applyBorder="1"/>
    <xf numFmtId="165" fontId="10" fillId="3" borderId="46" xfId="2" applyNumberFormat="1" applyFont="1" applyFill="1" applyBorder="1"/>
    <xf numFmtId="165" fontId="20" fillId="0" borderId="42" xfId="0" applyNumberFormat="1" applyFont="1" applyBorder="1" applyAlignment="1">
      <alignment horizontal="right"/>
    </xf>
    <xf numFmtId="4" fontId="20" fillId="0" borderId="42" xfId="0" applyNumberFormat="1" applyFont="1" applyBorder="1" applyAlignment="1">
      <alignment horizontal="right"/>
    </xf>
    <xf numFmtId="0" fontId="20" fillId="0" borderId="4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10" fillId="0" borderId="43" xfId="0" applyFont="1" applyBorder="1"/>
    <xf numFmtId="0" fontId="5" fillId="0" borderId="83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4" fontId="20" fillId="0" borderId="43" xfId="0" applyNumberFormat="1" applyFont="1" applyBorder="1" applyAlignment="1">
      <alignment horizontal="right"/>
    </xf>
    <xf numFmtId="2" fontId="10" fillId="4" borderId="43" xfId="2" applyNumberFormat="1" applyFont="1" applyFill="1" applyBorder="1"/>
    <xf numFmtId="0" fontId="16" fillId="0" borderId="20" xfId="0" applyFont="1" applyBorder="1" applyAlignment="1">
      <alignment horizontal="center"/>
    </xf>
    <xf numFmtId="0" fontId="13" fillId="0" borderId="78" xfId="0" applyNumberFormat="1" applyFont="1" applyBorder="1" applyAlignment="1">
      <alignment horizontal="center"/>
    </xf>
    <xf numFmtId="0" fontId="0" fillId="0" borderId="59" xfId="0" applyBorder="1"/>
    <xf numFmtId="0" fontId="6" fillId="0" borderId="96" xfId="0" applyFont="1" applyBorder="1" applyAlignment="1">
      <alignment horizontal="center"/>
    </xf>
    <xf numFmtId="0" fontId="12" fillId="0" borderId="97" xfId="0" applyFont="1" applyBorder="1"/>
    <xf numFmtId="4" fontId="5" fillId="0" borderId="3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9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left"/>
    </xf>
    <xf numFmtId="4" fontId="1" fillId="0" borderId="20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4" fontId="1" fillId="0" borderId="55" xfId="0" applyNumberFormat="1" applyFont="1" applyBorder="1" applyAlignment="1">
      <alignment horizontal="center"/>
    </xf>
    <xf numFmtId="0" fontId="10" fillId="0" borderId="59" xfId="0" applyFont="1" applyBorder="1"/>
    <xf numFmtId="0" fontId="6" fillId="2" borderId="100" xfId="0" applyFont="1" applyFill="1" applyBorder="1" applyAlignment="1">
      <alignment horizontal="center"/>
    </xf>
    <xf numFmtId="165" fontId="10" fillId="3" borderId="59" xfId="2" applyNumberFormat="1" applyFont="1" applyFill="1" applyBorder="1"/>
    <xf numFmtId="0" fontId="0" fillId="0" borderId="0" xfId="0" applyFont="1" applyAlignment="1"/>
    <xf numFmtId="0" fontId="10" fillId="0" borderId="40" xfId="0" applyFont="1" applyBorder="1" applyAlignment="1">
      <alignment wrapText="1"/>
    </xf>
    <xf numFmtId="0" fontId="0" fillId="0" borderId="40" xfId="0" applyFont="1" applyBorder="1"/>
    <xf numFmtId="0" fontId="10" fillId="3" borderId="43" xfId="0" applyFont="1" applyFill="1" applyBorder="1"/>
    <xf numFmtId="0" fontId="13" fillId="2" borderId="78" xfId="0" applyFont="1" applyFill="1" applyBorder="1" applyAlignment="1">
      <alignment horizontal="center"/>
    </xf>
    <xf numFmtId="165" fontId="0" fillId="0" borderId="42" xfId="0" applyNumberFormat="1" applyBorder="1"/>
    <xf numFmtId="2" fontId="7" fillId="0" borderId="7" xfId="0" applyNumberFormat="1" applyFont="1" applyBorder="1" applyAlignment="1">
      <alignment horizontal="center" wrapText="1"/>
    </xf>
    <xf numFmtId="0" fontId="0" fillId="3" borderId="48" xfId="0" applyFill="1" applyBorder="1"/>
    <xf numFmtId="2" fontId="0" fillId="4" borderId="40" xfId="0" applyNumberFormat="1" applyFill="1" applyBorder="1" applyAlignment="1">
      <alignment horizontal="center"/>
    </xf>
    <xf numFmtId="2" fontId="0" fillId="4" borderId="46" xfId="0" applyNumberFormat="1" applyFill="1" applyBorder="1" applyAlignment="1">
      <alignment horizontal="center"/>
    </xf>
    <xf numFmtId="2" fontId="0" fillId="4" borderId="42" xfId="0" applyNumberFormat="1" applyFill="1" applyBorder="1" applyAlignment="1">
      <alignment horizontal="center"/>
    </xf>
    <xf numFmtId="2" fontId="10" fillId="4" borderId="39" xfId="1" applyNumberFormat="1" applyFill="1" applyBorder="1" applyAlignment="1">
      <alignment horizontal="center"/>
    </xf>
    <xf numFmtId="2" fontId="10" fillId="4" borderId="51" xfId="1" applyNumberFormat="1" applyFill="1" applyBorder="1" applyAlignment="1">
      <alignment horizontal="center"/>
    </xf>
    <xf numFmtId="2" fontId="10" fillId="4" borderId="42" xfId="1" applyNumberFormat="1" applyFill="1" applyBorder="1" applyAlignment="1">
      <alignment horizontal="center"/>
    </xf>
    <xf numFmtId="2" fontId="7" fillId="0" borderId="18" xfId="0" applyNumberFormat="1" applyFont="1" applyBorder="1" applyAlignment="1">
      <alignment horizontal="right"/>
    </xf>
    <xf numFmtId="2" fontId="10" fillId="4" borderId="40" xfId="1" applyNumberFormat="1" applyFill="1" applyBorder="1" applyAlignment="1">
      <alignment horizontal="center"/>
    </xf>
    <xf numFmtId="2" fontId="0" fillId="4" borderId="40" xfId="1" applyNumberFormat="1" applyFont="1" applyFill="1" applyBorder="1" applyAlignment="1">
      <alignment horizontal="center"/>
    </xf>
    <xf numFmtId="0" fontId="0" fillId="0" borderId="39" xfId="0" applyFont="1" applyBorder="1"/>
    <xf numFmtId="165" fontId="10" fillId="0" borderId="40" xfId="1" applyNumberFormat="1" applyBorder="1"/>
    <xf numFmtId="0" fontId="22" fillId="0" borderId="20" xfId="0" applyFont="1" applyBorder="1"/>
    <xf numFmtId="0" fontId="23" fillId="0" borderId="20" xfId="0" applyFont="1" applyBorder="1"/>
    <xf numFmtId="0" fontId="23" fillId="0" borderId="20" xfId="0" applyFont="1" applyBorder="1" applyAlignment="1">
      <alignment wrapText="1"/>
    </xf>
    <xf numFmtId="0" fontId="0" fillId="0" borderId="20" xfId="0" applyBorder="1" applyAlignment="1"/>
    <xf numFmtId="0" fontId="1" fillId="0" borderId="1" xfId="0" applyFont="1" applyBorder="1" applyAlignment="1">
      <alignment horizontal="left"/>
    </xf>
    <xf numFmtId="0" fontId="24" fillId="0" borderId="0" xfId="0" applyFont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2" fontId="10" fillId="4" borderId="42" xfId="1" applyNumberFormat="1" applyFill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10" fillId="4" borderId="78" xfId="2" applyNumberFormat="1" applyFont="1" applyFill="1" applyBorder="1" applyAlignment="1">
      <alignment horizontal="center"/>
    </xf>
    <xf numFmtId="2" fontId="10" fillId="4" borderId="69" xfId="2" applyNumberFormat="1" applyFont="1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10" fillId="4" borderId="42" xfId="2" applyNumberFormat="1" applyFont="1" applyFill="1" applyBorder="1" applyAlignment="1">
      <alignment horizontal="center"/>
    </xf>
    <xf numFmtId="2" fontId="10" fillId="4" borderId="43" xfId="2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4" fillId="0" borderId="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/>
    </xf>
    <xf numFmtId="0" fontId="3" fillId="0" borderId="23" xfId="0" applyFont="1" applyBorder="1"/>
    <xf numFmtId="0" fontId="3" fillId="0" borderId="24" xfId="0" applyFont="1" applyBorder="1"/>
    <xf numFmtId="0" fontId="16" fillId="0" borderId="53" xfId="0" applyFont="1" applyBorder="1" applyAlignment="1">
      <alignment horizontal="center"/>
    </xf>
    <xf numFmtId="0" fontId="3" fillId="0" borderId="54" xfId="0" applyFont="1" applyBorder="1"/>
    <xf numFmtId="4" fontId="5" fillId="0" borderId="92" xfId="0" applyNumberFormat="1" applyFont="1" applyBorder="1" applyAlignment="1">
      <alignment horizontal="center"/>
    </xf>
    <xf numFmtId="0" fontId="3" fillId="0" borderId="61" xfId="0" applyFont="1" applyBorder="1"/>
    <xf numFmtId="0" fontId="16" fillId="0" borderId="95" xfId="0" applyFont="1" applyBorder="1" applyAlignment="1">
      <alignment horizontal="center"/>
    </xf>
    <xf numFmtId="0" fontId="3" fillId="0" borderId="94" xfId="0" applyFont="1" applyBorder="1"/>
    <xf numFmtId="4" fontId="20" fillId="0" borderId="93" xfId="0" applyNumberFormat="1" applyFont="1" applyBorder="1" applyAlignment="1">
      <alignment horizontal="center"/>
    </xf>
    <xf numFmtId="4" fontId="20" fillId="0" borderId="83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 wrapText="1"/>
    </xf>
    <xf numFmtId="0" fontId="3" fillId="0" borderId="60" xfId="0" applyFont="1" applyBorder="1"/>
    <xf numFmtId="0" fontId="3" fillId="0" borderId="99" xfId="0" applyFont="1" applyBorder="1"/>
    <xf numFmtId="4" fontId="1" fillId="0" borderId="92" xfId="0" applyNumberFormat="1" applyFont="1" applyBorder="1" applyAlignment="1">
      <alignment horizontal="center"/>
    </xf>
    <xf numFmtId="2" fontId="10" fillId="4" borderId="59" xfId="2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14" fontId="4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3" fillId="0" borderId="35" xfId="0" applyFont="1" applyBorder="1"/>
    <xf numFmtId="4" fontId="5" fillId="0" borderId="37" xfId="0" applyNumberFormat="1" applyFont="1" applyBorder="1" applyAlignment="1">
      <alignment horizontal="center"/>
    </xf>
    <xf numFmtId="0" fontId="15" fillId="0" borderId="87" xfId="0" applyFont="1" applyBorder="1" applyAlignment="1">
      <alignment horizontal="center" wrapText="1"/>
    </xf>
    <xf numFmtId="0" fontId="3" fillId="0" borderId="88" xfId="0" applyFont="1" applyBorder="1"/>
    <xf numFmtId="0" fontId="3" fillId="0" borderId="89" xfId="0" applyFont="1" applyBorder="1"/>
    <xf numFmtId="4" fontId="1" fillId="0" borderId="91" xfId="0" applyNumberFormat="1" applyFont="1" applyBorder="1" applyAlignment="1">
      <alignment horizontal="center"/>
    </xf>
    <xf numFmtId="0" fontId="3" fillId="0" borderId="90" xfId="0" applyFont="1" applyBorder="1"/>
    <xf numFmtId="0" fontId="1" fillId="0" borderId="22" xfId="0" applyFont="1" applyBorder="1" applyAlignment="1">
      <alignment horizontal="left"/>
    </xf>
    <xf numFmtId="0" fontId="5" fillId="0" borderId="53" xfId="0" applyFont="1" applyBorder="1" applyAlignment="1">
      <alignment horizontal="center"/>
    </xf>
    <xf numFmtId="0" fontId="1" fillId="0" borderId="87" xfId="0" applyFont="1" applyBorder="1" applyAlignment="1">
      <alignment horizontal="center" wrapText="1"/>
    </xf>
    <xf numFmtId="2" fontId="0" fillId="4" borderId="41" xfId="0" applyNumberFormat="1" applyFill="1" applyBorder="1" applyAlignment="1">
      <alignment horizontal="center"/>
    </xf>
    <xf numFmtId="2" fontId="0" fillId="4" borderId="50" xfId="0" applyNumberFormat="1" applyFill="1" applyBorder="1" applyAlignment="1">
      <alignment horizontal="center"/>
    </xf>
    <xf numFmtId="2" fontId="0" fillId="4" borderId="67" xfId="0" applyNumberFormat="1" applyFill="1" applyBorder="1" applyAlignment="1">
      <alignment horizontal="center"/>
    </xf>
    <xf numFmtId="2" fontId="0" fillId="4" borderId="68" xfId="0" applyNumberFormat="1" applyFill="1" applyBorder="1" applyAlignment="1">
      <alignment horizontal="center"/>
    </xf>
    <xf numFmtId="2" fontId="0" fillId="4" borderId="48" xfId="0" applyNumberFormat="1" applyFill="1" applyBorder="1" applyAlignment="1">
      <alignment horizontal="center"/>
    </xf>
    <xf numFmtId="2" fontId="0" fillId="4" borderId="47" xfId="0" applyNumberFormat="1" applyFill="1" applyBorder="1" applyAlignment="1">
      <alignment horizontal="center"/>
    </xf>
    <xf numFmtId="4" fontId="5" fillId="0" borderId="53" xfId="0" applyNumberFormat="1" applyFont="1" applyBorder="1" applyAlignment="1">
      <alignment horizontal="center"/>
    </xf>
    <xf numFmtId="164" fontId="20" fillId="4" borderId="78" xfId="0" applyNumberFormat="1" applyFont="1" applyFill="1" applyBorder="1" applyAlignment="1">
      <alignment horizontal="center"/>
    </xf>
    <xf numFmtId="164" fontId="20" fillId="4" borderId="69" xfId="0" applyNumberFormat="1" applyFont="1" applyFill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0" fontId="3" fillId="0" borderId="10" xfId="0" applyFont="1" applyBorder="1"/>
    <xf numFmtId="164" fontId="10" fillId="4" borderId="78" xfId="1" applyNumberFormat="1" applyFill="1" applyBorder="1" applyAlignment="1">
      <alignment horizontal="center"/>
    </xf>
    <xf numFmtId="164" fontId="10" fillId="4" borderId="69" xfId="1" applyNumberFormat="1" applyFill="1" applyBorder="1" applyAlignment="1">
      <alignment horizontal="center"/>
    </xf>
    <xf numFmtId="164" fontId="10" fillId="4" borderId="79" xfId="1" applyNumberFormat="1" applyFill="1" applyBorder="1" applyAlignment="1">
      <alignment horizontal="center"/>
    </xf>
    <xf numFmtId="164" fontId="10" fillId="4" borderId="80" xfId="1" applyNumberFormat="1" applyFill="1" applyBorder="1" applyAlignment="1">
      <alignment horizontal="center"/>
    </xf>
    <xf numFmtId="164" fontId="20" fillId="4" borderId="79" xfId="0" applyNumberFormat="1" applyFont="1" applyFill="1" applyBorder="1" applyAlignment="1">
      <alignment horizontal="center"/>
    </xf>
    <xf numFmtId="164" fontId="20" fillId="4" borderId="80" xfId="0" applyNumberFormat="1" applyFont="1" applyFill="1" applyBorder="1" applyAlignment="1">
      <alignment horizontal="center"/>
    </xf>
    <xf numFmtId="164" fontId="10" fillId="4" borderId="74" xfId="1" applyNumberFormat="1" applyFill="1" applyBorder="1" applyAlignment="1">
      <alignment horizontal="center"/>
    </xf>
    <xf numFmtId="164" fontId="10" fillId="4" borderId="75" xfId="1" applyNumberFormat="1" applyFill="1" applyBorder="1" applyAlignment="1">
      <alignment horizontal="center"/>
    </xf>
    <xf numFmtId="164" fontId="10" fillId="4" borderId="41" xfId="1" applyNumberFormat="1" applyFill="1" applyBorder="1" applyAlignment="1">
      <alignment horizontal="center"/>
    </xf>
    <xf numFmtId="164" fontId="10" fillId="4" borderId="50" xfId="1" applyNumberFormat="1" applyFill="1" applyBorder="1" applyAlignment="1">
      <alignment horizontal="center"/>
    </xf>
    <xf numFmtId="164" fontId="10" fillId="4" borderId="76" xfId="1" applyNumberFormat="1" applyFill="1" applyBorder="1" applyAlignment="1">
      <alignment horizontal="center"/>
    </xf>
    <xf numFmtId="164" fontId="10" fillId="4" borderId="77" xfId="1" applyNumberFormat="1" applyFill="1" applyBorder="1" applyAlignment="1">
      <alignment horizontal="center"/>
    </xf>
    <xf numFmtId="164" fontId="20" fillId="4" borderId="86" xfId="0" applyNumberFormat="1" applyFont="1" applyFill="1" applyBorder="1" applyAlignment="1">
      <alignment horizontal="center"/>
    </xf>
    <xf numFmtId="164" fontId="20" fillId="4" borderId="84" xfId="0" applyNumberFormat="1" applyFont="1" applyFill="1" applyBorder="1" applyAlignment="1">
      <alignment horizontal="center"/>
    </xf>
    <xf numFmtId="164" fontId="20" fillId="4" borderId="85" xfId="0" applyNumberFormat="1" applyFont="1" applyFill="1" applyBorder="1" applyAlignment="1">
      <alignment horizontal="center"/>
    </xf>
    <xf numFmtId="164" fontId="10" fillId="4" borderId="67" xfId="1" applyNumberFormat="1" applyFill="1" applyBorder="1" applyAlignment="1">
      <alignment horizontal="center"/>
    </xf>
    <xf numFmtId="164" fontId="10" fillId="4" borderId="68" xfId="1" applyNumberFormat="1" applyFill="1" applyBorder="1" applyAlignment="1">
      <alignment horizontal="center"/>
    </xf>
    <xf numFmtId="2" fontId="10" fillId="4" borderId="79" xfId="1" applyNumberFormat="1" applyFont="1" applyFill="1" applyBorder="1" applyAlignment="1">
      <alignment horizontal="left" indent="5"/>
    </xf>
    <xf numFmtId="2" fontId="10" fillId="4" borderId="80" xfId="1" applyNumberFormat="1" applyFont="1" applyFill="1" applyBorder="1" applyAlignment="1">
      <alignment horizontal="left" indent="5"/>
    </xf>
    <xf numFmtId="2" fontId="10" fillId="0" borderId="3" xfId="0" applyNumberFormat="1" applyFont="1" applyBorder="1" applyAlignment="1">
      <alignment horizontal="left" wrapText="1" indent="5"/>
    </xf>
    <xf numFmtId="0" fontId="3" fillId="0" borderId="18" xfId="0" applyFont="1" applyBorder="1" applyAlignment="1">
      <alignment horizontal="left" indent="5"/>
    </xf>
    <xf numFmtId="164" fontId="10" fillId="4" borderId="81" xfId="1" applyNumberFormat="1" applyFill="1" applyBorder="1" applyAlignment="1">
      <alignment horizontal="center"/>
    </xf>
    <xf numFmtId="164" fontId="10" fillId="4" borderId="82" xfId="1" applyNumberFormat="1" applyFill="1" applyBorder="1" applyAlignment="1">
      <alignment horizontal="center"/>
    </xf>
    <xf numFmtId="164" fontId="0" fillId="4" borderId="78" xfId="0" applyNumberFormat="1" applyFill="1" applyBorder="1" applyAlignment="1">
      <alignment horizontal="center"/>
    </xf>
    <xf numFmtId="164" fontId="0" fillId="4" borderId="69" xfId="0" applyNumberFormat="1" applyFill="1" applyBorder="1" applyAlignment="1">
      <alignment horizontal="center"/>
    </xf>
    <xf numFmtId="164" fontId="10" fillId="4" borderId="79" xfId="1" applyNumberFormat="1" applyFill="1" applyBorder="1" applyAlignment="1">
      <alignment horizontal="left" indent="5"/>
    </xf>
    <xf numFmtId="164" fontId="10" fillId="4" borderId="80" xfId="1" applyNumberFormat="1" applyFill="1" applyBorder="1" applyAlignment="1">
      <alignment horizontal="left" indent="5"/>
    </xf>
    <xf numFmtId="164" fontId="10" fillId="4" borderId="41" xfId="1" applyNumberFormat="1" applyFill="1" applyBorder="1" applyAlignment="1">
      <alignment horizontal="left" indent="5"/>
    </xf>
    <xf numFmtId="164" fontId="10" fillId="4" borderId="50" xfId="1" applyNumberFormat="1" applyFill="1" applyBorder="1" applyAlignment="1">
      <alignment horizontal="left" indent="5"/>
    </xf>
    <xf numFmtId="164" fontId="10" fillId="4" borderId="76" xfId="1" applyNumberFormat="1" applyFill="1" applyBorder="1" applyAlignment="1">
      <alignment horizontal="left" indent="5"/>
    </xf>
    <xf numFmtId="164" fontId="10" fillId="4" borderId="77" xfId="1" applyNumberFormat="1" applyFill="1" applyBorder="1" applyAlignment="1">
      <alignment horizontal="left" indent="5"/>
    </xf>
    <xf numFmtId="164" fontId="10" fillId="4" borderId="78" xfId="1" applyNumberFormat="1" applyFill="1" applyBorder="1" applyAlignment="1">
      <alignment horizontal="left" indent="5"/>
    </xf>
    <xf numFmtId="164" fontId="10" fillId="4" borderId="69" xfId="1" applyNumberFormat="1" applyFill="1" applyBorder="1" applyAlignment="1">
      <alignment horizontal="left" indent="5"/>
    </xf>
    <xf numFmtId="4" fontId="0" fillId="4" borderId="41" xfId="1" applyNumberFormat="1" applyFont="1" applyFill="1" applyBorder="1" applyAlignment="1">
      <alignment horizontal="left" vertical="center" indent="5"/>
    </xf>
    <xf numFmtId="4" fontId="0" fillId="4" borderId="50" xfId="1" applyNumberFormat="1" applyFont="1" applyFill="1" applyBorder="1" applyAlignment="1">
      <alignment horizontal="left" vertical="center" indent="5"/>
    </xf>
    <xf numFmtId="4" fontId="0" fillId="4" borderId="67" xfId="1" applyNumberFormat="1" applyFont="1" applyFill="1" applyBorder="1" applyAlignment="1">
      <alignment horizontal="left" vertical="center" indent="5"/>
    </xf>
    <xf numFmtId="4" fontId="0" fillId="4" borderId="68" xfId="1" applyNumberFormat="1" applyFont="1" applyFill="1" applyBorder="1" applyAlignment="1">
      <alignment horizontal="left" vertical="center" indent="5"/>
    </xf>
    <xf numFmtId="164" fontId="10" fillId="4" borderId="74" xfId="1" applyNumberFormat="1" applyFill="1" applyBorder="1" applyAlignment="1">
      <alignment horizontal="left" indent="5"/>
    </xf>
    <xf numFmtId="164" fontId="10" fillId="4" borderId="75" xfId="1" applyNumberFormat="1" applyFill="1" applyBorder="1" applyAlignment="1">
      <alignment horizontal="left" indent="5"/>
    </xf>
    <xf numFmtId="4" fontId="0" fillId="4" borderId="42" xfId="1" applyNumberFormat="1" applyFont="1" applyFill="1" applyBorder="1" applyAlignment="1">
      <alignment horizontal="left" vertical="center" indent="5"/>
    </xf>
    <xf numFmtId="4" fontId="0" fillId="4" borderId="65" xfId="1" applyNumberFormat="1" applyFont="1" applyFill="1" applyBorder="1" applyAlignment="1">
      <alignment horizontal="left" vertical="center" indent="5"/>
    </xf>
    <xf numFmtId="4" fontId="0" fillId="4" borderId="66" xfId="1" applyNumberFormat="1" applyFont="1" applyFill="1" applyBorder="1" applyAlignment="1">
      <alignment horizontal="left" vertical="center" indent="5"/>
    </xf>
    <xf numFmtId="164" fontId="10" fillId="4" borderId="42" xfId="1" applyNumberFormat="1" applyFill="1" applyBorder="1" applyAlignment="1">
      <alignment horizontal="center"/>
    </xf>
    <xf numFmtId="4" fontId="0" fillId="4" borderId="42" xfId="1" applyNumberFormat="1" applyFont="1" applyFill="1" applyBorder="1" applyAlignment="1">
      <alignment horizontal="left" indent="5"/>
    </xf>
    <xf numFmtId="2" fontId="13" fillId="3" borderId="42" xfId="0" applyNumberFormat="1" applyFont="1" applyFill="1" applyBorder="1" applyAlignment="1">
      <alignment horizontal="left" vertical="center" wrapText="1" indent="5"/>
    </xf>
    <xf numFmtId="4" fontId="20" fillId="4" borderId="42" xfId="1" applyNumberFormat="1" applyFont="1" applyFill="1" applyBorder="1" applyAlignment="1">
      <alignment horizontal="left" vertical="center" indent="5"/>
    </xf>
    <xf numFmtId="164" fontId="14" fillId="4" borderId="42" xfId="1" applyNumberFormat="1" applyFont="1" applyFill="1" applyBorder="1" applyAlignment="1">
      <alignment horizontal="center"/>
    </xf>
    <xf numFmtId="2" fontId="6" fillId="3" borderId="73" xfId="0" applyNumberFormat="1" applyFont="1" applyFill="1" applyBorder="1" applyAlignment="1">
      <alignment horizontal="left" vertical="center" wrapText="1" indent="5"/>
    </xf>
    <xf numFmtId="2" fontId="6" fillId="3" borderId="70" xfId="0" applyNumberFormat="1" applyFont="1" applyFill="1" applyBorder="1" applyAlignment="1">
      <alignment horizontal="left" vertical="center" wrapText="1" indent="5"/>
    </xf>
    <xf numFmtId="4" fontId="0" fillId="4" borderId="72" xfId="1" applyNumberFormat="1" applyFont="1" applyFill="1" applyBorder="1" applyAlignment="1">
      <alignment horizontal="left" vertical="center" indent="5"/>
    </xf>
    <xf numFmtId="4" fontId="0" fillId="4" borderId="62" xfId="1" applyNumberFormat="1" applyFont="1" applyFill="1" applyBorder="1" applyAlignment="1">
      <alignment horizontal="left" vertical="center" indent="5"/>
    </xf>
    <xf numFmtId="164" fontId="10" fillId="4" borderId="41" xfId="1" applyNumberFormat="1" applyFill="1" applyBorder="1" applyAlignment="1">
      <alignment horizontal="left" indent="6"/>
    </xf>
    <xf numFmtId="164" fontId="10" fillId="4" borderId="50" xfId="1" applyNumberFormat="1" applyFill="1" applyBorder="1" applyAlignment="1">
      <alignment horizontal="left" indent="6"/>
    </xf>
    <xf numFmtId="164" fontId="10" fillId="4" borderId="42" xfId="1" applyNumberFormat="1" applyFill="1" applyBorder="1" applyAlignment="1">
      <alignment horizontal="left" indent="6"/>
    </xf>
    <xf numFmtId="164" fontId="0" fillId="4" borderId="42" xfId="0" applyNumberFormat="1" applyFill="1" applyBorder="1" applyAlignment="1">
      <alignment horizontal="left" indent="6"/>
    </xf>
    <xf numFmtId="164" fontId="10" fillId="4" borderId="48" xfId="1" applyNumberFormat="1" applyFill="1" applyBorder="1" applyAlignment="1">
      <alignment horizontal="left" indent="6"/>
    </xf>
    <xf numFmtId="164" fontId="10" fillId="4" borderId="47" xfId="1" applyNumberFormat="1" applyFill="1" applyBorder="1" applyAlignment="1">
      <alignment horizontal="left" indent="6"/>
    </xf>
    <xf numFmtId="2" fontId="10" fillId="4" borderId="42" xfId="1" applyNumberFormat="1" applyFont="1" applyFill="1" applyBorder="1" applyAlignment="1">
      <alignment horizontal="center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/>
    <xf numFmtId="0" fontId="3" fillId="0" borderId="15" xfId="0" applyFont="1" applyBorder="1"/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29" xfId="0" applyFont="1" applyBorder="1"/>
    <xf numFmtId="0" fontId="5" fillId="0" borderId="8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3" fillId="0" borderId="32" xfId="0" applyFont="1" applyBorder="1"/>
    <xf numFmtId="0" fontId="1" fillId="0" borderId="57" xfId="0" applyFont="1" applyBorder="1" applyAlignment="1">
      <alignment horizontal="center"/>
    </xf>
    <xf numFmtId="0" fontId="3" fillId="0" borderId="58" xfId="0" applyFont="1" applyBorder="1"/>
    <xf numFmtId="0" fontId="15" fillId="0" borderId="31" xfId="0" applyFont="1" applyBorder="1" applyAlignment="1">
      <alignment horizontal="left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/>
    </xf>
    <xf numFmtId="164" fontId="10" fillId="4" borderId="65" xfId="1" applyNumberFormat="1" applyFill="1" applyBorder="1" applyAlignment="1">
      <alignment horizontal="left" indent="6"/>
    </xf>
    <xf numFmtId="164" fontId="10" fillId="4" borderId="66" xfId="1" applyNumberFormat="1" applyFill="1" applyBorder="1" applyAlignment="1">
      <alignment horizontal="left" indent="6"/>
    </xf>
    <xf numFmtId="164" fontId="0" fillId="4" borderId="79" xfId="0" applyNumberFormat="1" applyFill="1" applyBorder="1" applyAlignment="1">
      <alignment horizontal="center"/>
    </xf>
    <xf numFmtId="164" fontId="0" fillId="4" borderId="80" xfId="0" applyNumberFormat="1" applyFill="1" applyBorder="1" applyAlignment="1">
      <alignment horizontal="center"/>
    </xf>
  </cellXfs>
  <cellStyles count="3">
    <cellStyle name="Обычный" xfId="0" builtinId="0"/>
    <cellStyle name="Обычный_Лист1" xfId="1" xr:uid="{00000000-0005-0000-0000-000001000000}"/>
    <cellStyle name="Обычный_Лист1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93"/>
  <sheetViews>
    <sheetView tabSelected="1" workbookViewId="0">
      <selection activeCell="R8" sqref="R8"/>
    </sheetView>
  </sheetViews>
  <sheetFormatPr defaultColWidth="14.44140625" defaultRowHeight="15" customHeight="1"/>
  <cols>
    <col min="1" max="1" width="9" style="61" customWidth="1"/>
    <col min="2" max="2" width="50.33203125" style="61" customWidth="1"/>
    <col min="3" max="3" width="11" style="61" customWidth="1"/>
    <col min="4" max="4" width="9.109375" style="61" customWidth="1"/>
    <col min="5" max="5" width="11.6640625" style="61" customWidth="1"/>
    <col min="6" max="6" width="21.109375" style="61" customWidth="1"/>
    <col min="7" max="7" width="13.5546875" style="61" customWidth="1"/>
    <col min="8" max="8" width="14" style="61" customWidth="1"/>
    <col min="9" max="9" width="8" style="61" customWidth="1"/>
    <col min="10" max="13" width="8" style="61" hidden="1" customWidth="1"/>
    <col min="14" max="26" width="8" style="61" customWidth="1"/>
    <col min="27" max="16384" width="14.44140625" style="61"/>
  </cols>
  <sheetData>
    <row r="1" spans="1:8" ht="24" customHeight="1">
      <c r="A1" s="1"/>
      <c r="B1" s="2"/>
      <c r="C1" s="1"/>
      <c r="D1" s="1"/>
      <c r="E1" s="1"/>
      <c r="F1" s="329" t="s">
        <v>846</v>
      </c>
      <c r="G1" s="330"/>
      <c r="H1" s="330"/>
    </row>
    <row r="2" spans="1:8" s="310" customFormat="1" ht="50.25" customHeight="1">
      <c r="A2" s="1"/>
      <c r="B2" s="2"/>
      <c r="C2" s="1"/>
      <c r="D2" s="1"/>
      <c r="E2" s="1"/>
      <c r="F2" s="331" t="s">
        <v>848</v>
      </c>
      <c r="G2" s="332"/>
      <c r="H2" s="332"/>
    </row>
    <row r="3" spans="1:8" s="310" customFormat="1" ht="24" customHeight="1">
      <c r="A3" s="1"/>
      <c r="B3" s="2"/>
      <c r="C3" s="1"/>
      <c r="D3" s="1"/>
      <c r="E3" s="1"/>
      <c r="F3" s="331" t="s">
        <v>849</v>
      </c>
      <c r="G3" s="332"/>
      <c r="H3" s="332"/>
    </row>
    <row r="4" spans="1:8" ht="15" customHeight="1">
      <c r="A4" s="3"/>
      <c r="B4" s="3"/>
      <c r="C4" s="3"/>
      <c r="D4" s="3"/>
      <c r="E4" s="3"/>
      <c r="F4" s="3"/>
      <c r="G4" s="3"/>
      <c r="H4" s="3"/>
    </row>
    <row r="5" spans="1:8" s="310" customFormat="1" ht="37.5" customHeight="1">
      <c r="A5" s="334" t="s">
        <v>847</v>
      </c>
      <c r="B5" s="335"/>
      <c r="C5" s="335"/>
      <c r="D5" s="335"/>
      <c r="E5" s="335"/>
      <c r="F5" s="335"/>
      <c r="G5" s="335"/>
      <c r="H5" s="335"/>
    </row>
    <row r="6" spans="1:8" ht="19.5" customHeight="1">
      <c r="A6" s="333"/>
      <c r="B6" s="333"/>
      <c r="C6" s="333"/>
      <c r="D6" s="333"/>
      <c r="E6" s="333"/>
      <c r="F6" s="333"/>
      <c r="G6" s="333"/>
      <c r="H6" s="333"/>
    </row>
    <row r="7" spans="1:8" ht="13.5" customHeight="1">
      <c r="A7" s="366" t="s">
        <v>0</v>
      </c>
      <c r="B7" s="368" t="s">
        <v>1</v>
      </c>
      <c r="C7" s="368" t="s">
        <v>2</v>
      </c>
      <c r="D7" s="368" t="s">
        <v>3</v>
      </c>
      <c r="E7" s="368" t="s">
        <v>4</v>
      </c>
      <c r="F7" s="344" t="s">
        <v>5</v>
      </c>
      <c r="G7" s="345"/>
      <c r="H7" s="346"/>
    </row>
    <row r="8" spans="1:8" ht="29.25" customHeight="1">
      <c r="A8" s="367"/>
      <c r="B8" s="367"/>
      <c r="C8" s="367"/>
      <c r="D8" s="367"/>
      <c r="E8" s="367"/>
      <c r="F8" s="4" t="s">
        <v>6</v>
      </c>
      <c r="G8" s="4" t="s">
        <v>7</v>
      </c>
      <c r="H8" s="4" t="s">
        <v>8</v>
      </c>
    </row>
    <row r="9" spans="1:8" ht="13.5" customHeight="1" thickBot="1">
      <c r="A9" s="449" t="s">
        <v>9</v>
      </c>
      <c r="B9" s="345"/>
      <c r="C9" s="345"/>
      <c r="D9" s="345"/>
      <c r="E9" s="345"/>
      <c r="F9" s="345"/>
      <c r="G9" s="345"/>
      <c r="H9" s="346"/>
    </row>
    <row r="10" spans="1:8" ht="13.5" customHeight="1">
      <c r="A10" s="450" t="s">
        <v>10</v>
      </c>
      <c r="B10" s="451"/>
      <c r="C10" s="451"/>
      <c r="D10" s="451"/>
      <c r="E10" s="451"/>
      <c r="F10" s="451"/>
      <c r="G10" s="451"/>
      <c r="H10" s="452"/>
    </row>
    <row r="11" spans="1:8" ht="19.5" customHeight="1">
      <c r="A11" s="9">
        <v>1</v>
      </c>
      <c r="B11" s="62" t="s">
        <v>73</v>
      </c>
      <c r="C11" s="64">
        <v>101310001</v>
      </c>
      <c r="D11" s="9" t="s">
        <v>11</v>
      </c>
      <c r="E11" s="66">
        <v>1</v>
      </c>
      <c r="F11" s="67">
        <v>2725895</v>
      </c>
      <c r="G11" s="316">
        <v>2250069.6800000002</v>
      </c>
      <c r="H11" s="11">
        <f t="shared" ref="H11:H19" si="0">F11-G11</f>
        <v>475825.31999999983</v>
      </c>
    </row>
    <row r="12" spans="1:8" ht="19.5" customHeight="1">
      <c r="A12" s="9">
        <v>2</v>
      </c>
      <c r="B12" s="63" t="s">
        <v>74</v>
      </c>
      <c r="C12" s="65">
        <v>101310002</v>
      </c>
      <c r="D12" s="9" t="s">
        <v>11</v>
      </c>
      <c r="E12" s="66">
        <v>1</v>
      </c>
      <c r="F12" s="67">
        <v>1460</v>
      </c>
      <c r="G12" s="316">
        <v>603.64</v>
      </c>
      <c r="H12" s="11">
        <f t="shared" si="0"/>
        <v>856.36</v>
      </c>
    </row>
    <row r="13" spans="1:8" ht="19.5" customHeight="1">
      <c r="A13" s="9">
        <v>3</v>
      </c>
      <c r="B13" s="63" t="s">
        <v>13</v>
      </c>
      <c r="C13" s="65">
        <v>101310003</v>
      </c>
      <c r="D13" s="9" t="s">
        <v>11</v>
      </c>
      <c r="E13" s="66">
        <v>1</v>
      </c>
      <c r="F13" s="67">
        <v>7040</v>
      </c>
      <c r="G13" s="316">
        <v>2948.04</v>
      </c>
      <c r="H13" s="11">
        <f t="shared" si="0"/>
        <v>4091.96</v>
      </c>
    </row>
    <row r="14" spans="1:8" ht="19.5" customHeight="1">
      <c r="A14" s="9">
        <v>4</v>
      </c>
      <c r="B14" s="63" t="s">
        <v>12</v>
      </c>
      <c r="C14" s="65">
        <v>101310004</v>
      </c>
      <c r="D14" s="9" t="s">
        <v>11</v>
      </c>
      <c r="E14" s="66">
        <v>1</v>
      </c>
      <c r="F14" s="67">
        <v>4691</v>
      </c>
      <c r="G14" s="316">
        <v>1965.36</v>
      </c>
      <c r="H14" s="11">
        <f t="shared" si="0"/>
        <v>2725.6400000000003</v>
      </c>
    </row>
    <row r="15" spans="1:8" ht="19.5" customHeight="1">
      <c r="A15" s="9">
        <v>5</v>
      </c>
      <c r="B15" s="63" t="s">
        <v>75</v>
      </c>
      <c r="C15" s="65">
        <v>101310005</v>
      </c>
      <c r="D15" s="9" t="s">
        <v>11</v>
      </c>
      <c r="E15" s="66">
        <v>1</v>
      </c>
      <c r="F15" s="67">
        <v>3000</v>
      </c>
      <c r="G15" s="316">
        <v>490</v>
      </c>
      <c r="H15" s="11">
        <f t="shared" si="0"/>
        <v>2510</v>
      </c>
    </row>
    <row r="16" spans="1:8" ht="19.5" customHeight="1">
      <c r="A16" s="9">
        <v>6</v>
      </c>
      <c r="B16" s="63" t="s">
        <v>76</v>
      </c>
      <c r="C16" s="65">
        <v>101310006</v>
      </c>
      <c r="D16" s="9" t="s">
        <v>11</v>
      </c>
      <c r="E16" s="66">
        <v>1</v>
      </c>
      <c r="F16" s="67">
        <v>1000</v>
      </c>
      <c r="G16" s="316">
        <v>168.16</v>
      </c>
      <c r="H16" s="11">
        <f t="shared" si="0"/>
        <v>831.84</v>
      </c>
    </row>
    <row r="17" spans="1:8" ht="19.5" customHeight="1">
      <c r="A17" s="9">
        <v>7</v>
      </c>
      <c r="B17" s="63" t="s">
        <v>77</v>
      </c>
      <c r="C17" s="65">
        <v>101310007</v>
      </c>
      <c r="D17" s="9" t="s">
        <v>11</v>
      </c>
      <c r="E17" s="66">
        <v>1</v>
      </c>
      <c r="F17" s="67">
        <v>96043</v>
      </c>
      <c r="G17" s="316">
        <v>13605.36</v>
      </c>
      <c r="H17" s="11">
        <f t="shared" si="0"/>
        <v>82437.64</v>
      </c>
    </row>
    <row r="18" spans="1:8" ht="19.5" customHeight="1">
      <c r="A18" s="9">
        <v>8</v>
      </c>
      <c r="B18" s="63" t="s">
        <v>78</v>
      </c>
      <c r="C18" s="65">
        <v>101330009</v>
      </c>
      <c r="D18" s="9" t="s">
        <v>11</v>
      </c>
      <c r="E18" s="66">
        <v>1</v>
      </c>
      <c r="F18" s="67">
        <v>269837.76</v>
      </c>
      <c r="G18" s="316">
        <v>28844.76</v>
      </c>
      <c r="H18" s="11">
        <f t="shared" si="0"/>
        <v>240993</v>
      </c>
    </row>
    <row r="19" spans="1:8" ht="19.5" customHeight="1" thickBot="1">
      <c r="A19" s="9">
        <v>9</v>
      </c>
      <c r="B19" s="68" t="s">
        <v>79</v>
      </c>
      <c r="C19" s="65">
        <v>101330014</v>
      </c>
      <c r="D19" s="9" t="s">
        <v>16</v>
      </c>
      <c r="E19" s="69">
        <v>1</v>
      </c>
      <c r="F19" s="70">
        <v>1025</v>
      </c>
      <c r="G19" s="316">
        <v>1005.4</v>
      </c>
      <c r="H19" s="11">
        <f t="shared" si="0"/>
        <v>19.600000000000023</v>
      </c>
    </row>
    <row r="20" spans="1:8" ht="15.75" customHeight="1" thickBot="1">
      <c r="A20" s="453" t="s">
        <v>14</v>
      </c>
      <c r="B20" s="454"/>
      <c r="C20" s="390"/>
      <c r="D20" s="7"/>
      <c r="E20" s="7"/>
      <c r="F20" s="8">
        <f>SUM(F11:F19)</f>
        <v>3109991.76</v>
      </c>
      <c r="G20" s="8">
        <f>SUM(G11:G19)</f>
        <v>2299700.4</v>
      </c>
      <c r="H20" s="8">
        <f>SUM(H11:H19)</f>
        <v>810291.35999999987</v>
      </c>
    </row>
    <row r="21" spans="1:8" ht="15" customHeight="1">
      <c r="A21" s="455" t="s">
        <v>15</v>
      </c>
      <c r="B21" s="345"/>
      <c r="C21" s="345"/>
      <c r="D21" s="345"/>
      <c r="E21" s="345"/>
      <c r="F21" s="345"/>
      <c r="G21" s="345"/>
      <c r="H21" s="346"/>
    </row>
    <row r="22" spans="1:8" ht="15" customHeight="1">
      <c r="A22" s="15">
        <v>1</v>
      </c>
      <c r="B22" s="63" t="s">
        <v>17</v>
      </c>
      <c r="C22" s="65">
        <v>101490002</v>
      </c>
      <c r="D22" s="16" t="s">
        <v>16</v>
      </c>
      <c r="E22" s="66">
        <v>1</v>
      </c>
      <c r="F22" s="67">
        <v>286</v>
      </c>
      <c r="G22" s="325">
        <v>286</v>
      </c>
      <c r="H22" s="17">
        <f t="shared" ref="H22:H142" si="1">F22-G22</f>
        <v>0</v>
      </c>
    </row>
    <row r="23" spans="1:8" ht="15" customHeight="1">
      <c r="A23" s="15">
        <f t="shared" ref="A23:A86" si="2">A22+1</f>
        <v>2</v>
      </c>
      <c r="B23" s="63" t="s">
        <v>80</v>
      </c>
      <c r="C23" s="65">
        <v>101490003</v>
      </c>
      <c r="D23" s="16" t="s">
        <v>16</v>
      </c>
      <c r="E23" s="66">
        <v>1</v>
      </c>
      <c r="F23" s="67">
        <v>1152</v>
      </c>
      <c r="G23" s="325">
        <v>1152</v>
      </c>
      <c r="H23" s="17">
        <f t="shared" si="1"/>
        <v>0</v>
      </c>
    </row>
    <row r="24" spans="1:8" ht="15" customHeight="1">
      <c r="A24" s="15">
        <f t="shared" si="2"/>
        <v>3</v>
      </c>
      <c r="B24" s="63" t="s">
        <v>81</v>
      </c>
      <c r="C24" s="65">
        <v>101490047</v>
      </c>
      <c r="D24" s="16" t="s">
        <v>16</v>
      </c>
      <c r="E24" s="66">
        <v>1</v>
      </c>
      <c r="F24" s="67">
        <v>368</v>
      </c>
      <c r="G24" s="325">
        <v>368</v>
      </c>
      <c r="H24" s="17">
        <f t="shared" si="1"/>
        <v>0</v>
      </c>
    </row>
    <row r="25" spans="1:8" ht="15" customHeight="1">
      <c r="A25" s="15">
        <f t="shared" si="2"/>
        <v>4</v>
      </c>
      <c r="B25" s="71" t="s">
        <v>82</v>
      </c>
      <c r="C25" s="65">
        <v>101490049</v>
      </c>
      <c r="D25" s="16" t="s">
        <v>16</v>
      </c>
      <c r="E25" s="66">
        <v>1</v>
      </c>
      <c r="F25" s="81">
        <v>1706</v>
      </c>
      <c r="G25" s="326">
        <v>1706</v>
      </c>
      <c r="H25" s="17">
        <f t="shared" si="1"/>
        <v>0</v>
      </c>
    </row>
    <row r="26" spans="1:8" ht="15" customHeight="1">
      <c r="A26" s="15">
        <f t="shared" si="2"/>
        <v>5</v>
      </c>
      <c r="B26" s="63" t="s">
        <v>64</v>
      </c>
      <c r="C26" s="65">
        <v>101490051</v>
      </c>
      <c r="D26" s="16" t="s">
        <v>16</v>
      </c>
      <c r="E26" s="66">
        <v>1</v>
      </c>
      <c r="F26" s="67">
        <v>540</v>
      </c>
      <c r="G26" s="325">
        <v>540</v>
      </c>
      <c r="H26" s="17">
        <f t="shared" si="1"/>
        <v>0</v>
      </c>
    </row>
    <row r="27" spans="1:8" ht="15" customHeight="1">
      <c r="A27" s="15">
        <f t="shared" si="2"/>
        <v>6</v>
      </c>
      <c r="B27" s="63" t="s">
        <v>64</v>
      </c>
      <c r="C27" s="65">
        <v>101490053</v>
      </c>
      <c r="D27" s="16" t="s">
        <v>16</v>
      </c>
      <c r="E27" s="66">
        <v>1</v>
      </c>
      <c r="F27" s="67">
        <v>539</v>
      </c>
      <c r="G27" s="325">
        <v>539</v>
      </c>
      <c r="H27" s="17">
        <f t="shared" si="1"/>
        <v>0</v>
      </c>
    </row>
    <row r="28" spans="1:8" ht="15" customHeight="1">
      <c r="A28" s="15">
        <f t="shared" si="2"/>
        <v>7</v>
      </c>
      <c r="B28" s="63" t="s">
        <v>83</v>
      </c>
      <c r="C28" s="65">
        <v>101490052</v>
      </c>
      <c r="D28" s="16" t="s">
        <v>16</v>
      </c>
      <c r="E28" s="66">
        <v>1</v>
      </c>
      <c r="F28" s="67">
        <v>557</v>
      </c>
      <c r="G28" s="325">
        <v>557</v>
      </c>
      <c r="H28" s="17">
        <f t="shared" si="1"/>
        <v>0</v>
      </c>
    </row>
    <row r="29" spans="1:8" ht="15" customHeight="1">
      <c r="A29" s="15">
        <f t="shared" si="2"/>
        <v>8</v>
      </c>
      <c r="B29" s="63" t="s">
        <v>84</v>
      </c>
      <c r="C29" s="65">
        <v>101490050</v>
      </c>
      <c r="D29" s="16" t="s">
        <v>16</v>
      </c>
      <c r="E29" s="66">
        <v>1</v>
      </c>
      <c r="F29" s="81">
        <v>633</v>
      </c>
      <c r="G29" s="326">
        <v>633</v>
      </c>
      <c r="H29" s="17">
        <f t="shared" si="1"/>
        <v>0</v>
      </c>
    </row>
    <row r="30" spans="1:8" ht="15" customHeight="1">
      <c r="A30" s="15">
        <f t="shared" si="2"/>
        <v>9</v>
      </c>
      <c r="B30" s="63" t="s">
        <v>85</v>
      </c>
      <c r="C30" s="65">
        <v>101490058</v>
      </c>
      <c r="D30" s="16" t="s">
        <v>16</v>
      </c>
      <c r="E30" s="66">
        <v>1</v>
      </c>
      <c r="F30" s="67">
        <v>685</v>
      </c>
      <c r="G30" s="325">
        <v>685</v>
      </c>
      <c r="H30" s="17">
        <f t="shared" si="1"/>
        <v>0</v>
      </c>
    </row>
    <row r="31" spans="1:8" ht="15" customHeight="1">
      <c r="A31" s="15">
        <f t="shared" si="2"/>
        <v>10</v>
      </c>
      <c r="B31" s="63" t="s">
        <v>85</v>
      </c>
      <c r="C31" s="65">
        <v>101490059</v>
      </c>
      <c r="D31" s="16" t="s">
        <v>16</v>
      </c>
      <c r="E31" s="66">
        <v>1</v>
      </c>
      <c r="F31" s="67">
        <v>685</v>
      </c>
      <c r="G31" s="325">
        <v>685</v>
      </c>
      <c r="H31" s="17">
        <f t="shared" si="1"/>
        <v>0</v>
      </c>
    </row>
    <row r="32" spans="1:8" ht="15" customHeight="1">
      <c r="A32" s="15">
        <f t="shared" si="2"/>
        <v>11</v>
      </c>
      <c r="B32" s="63" t="s">
        <v>86</v>
      </c>
      <c r="C32" s="65">
        <v>101490062</v>
      </c>
      <c r="D32" s="16" t="s">
        <v>16</v>
      </c>
      <c r="E32" s="66">
        <v>1</v>
      </c>
      <c r="F32" s="67">
        <v>489</v>
      </c>
      <c r="G32" s="325">
        <v>489</v>
      </c>
      <c r="H32" s="17">
        <f t="shared" si="1"/>
        <v>0</v>
      </c>
    </row>
    <row r="33" spans="1:8" ht="15" customHeight="1">
      <c r="A33" s="15">
        <f t="shared" si="2"/>
        <v>12</v>
      </c>
      <c r="B33" s="63" t="s">
        <v>60</v>
      </c>
      <c r="C33" s="65">
        <v>101490014</v>
      </c>
      <c r="D33" s="16" t="s">
        <v>16</v>
      </c>
      <c r="E33" s="66">
        <v>1</v>
      </c>
      <c r="F33" s="67">
        <v>218</v>
      </c>
      <c r="G33" s="325">
        <v>218</v>
      </c>
      <c r="H33" s="17">
        <f t="shared" si="1"/>
        <v>0</v>
      </c>
    </row>
    <row r="34" spans="1:8" ht="15" customHeight="1">
      <c r="A34" s="15">
        <f t="shared" si="2"/>
        <v>13</v>
      </c>
      <c r="B34" s="63" t="s">
        <v>60</v>
      </c>
      <c r="C34" s="65">
        <v>101490015</v>
      </c>
      <c r="D34" s="16" t="s">
        <v>16</v>
      </c>
      <c r="E34" s="66">
        <v>1</v>
      </c>
      <c r="F34" s="67">
        <v>218</v>
      </c>
      <c r="G34" s="325">
        <v>218</v>
      </c>
      <c r="H34" s="17">
        <f t="shared" si="1"/>
        <v>0</v>
      </c>
    </row>
    <row r="35" spans="1:8" ht="15" customHeight="1">
      <c r="A35" s="15">
        <f t="shared" si="2"/>
        <v>14</v>
      </c>
      <c r="B35" s="63" t="s">
        <v>60</v>
      </c>
      <c r="C35" s="65">
        <v>101490048</v>
      </c>
      <c r="D35" s="16" t="s">
        <v>16</v>
      </c>
      <c r="E35" s="66">
        <v>1</v>
      </c>
      <c r="F35" s="67">
        <v>136</v>
      </c>
      <c r="G35" s="325">
        <v>136</v>
      </c>
      <c r="H35" s="17">
        <f t="shared" si="1"/>
        <v>0</v>
      </c>
    </row>
    <row r="36" spans="1:8" ht="15" customHeight="1">
      <c r="A36" s="15">
        <f t="shared" si="2"/>
        <v>15</v>
      </c>
      <c r="B36" s="63" t="s">
        <v>87</v>
      </c>
      <c r="C36" s="65">
        <v>101490007</v>
      </c>
      <c r="D36" s="16" t="s">
        <v>16</v>
      </c>
      <c r="E36" s="66">
        <v>1</v>
      </c>
      <c r="F36" s="67">
        <v>442</v>
      </c>
      <c r="G36" s="325">
        <v>442</v>
      </c>
      <c r="H36" s="17">
        <f t="shared" si="1"/>
        <v>0</v>
      </c>
    </row>
    <row r="37" spans="1:8" ht="15" customHeight="1">
      <c r="A37" s="15">
        <f t="shared" si="2"/>
        <v>16</v>
      </c>
      <c r="B37" s="63" t="s">
        <v>88</v>
      </c>
      <c r="C37" s="65">
        <v>101490036</v>
      </c>
      <c r="D37" s="16" t="s">
        <v>16</v>
      </c>
      <c r="E37" s="66">
        <v>1</v>
      </c>
      <c r="F37" s="67">
        <v>1074</v>
      </c>
      <c r="G37" s="325">
        <v>1074</v>
      </c>
      <c r="H37" s="17">
        <f t="shared" si="1"/>
        <v>0</v>
      </c>
    </row>
    <row r="38" spans="1:8" ht="15" customHeight="1">
      <c r="A38" s="15">
        <f t="shared" si="2"/>
        <v>17</v>
      </c>
      <c r="B38" s="63" t="s">
        <v>89</v>
      </c>
      <c r="C38" s="65">
        <v>101490061</v>
      </c>
      <c r="D38" s="16" t="s">
        <v>16</v>
      </c>
      <c r="E38" s="66">
        <v>1</v>
      </c>
      <c r="F38" s="67">
        <v>1491</v>
      </c>
      <c r="G38" s="325">
        <v>1491</v>
      </c>
      <c r="H38" s="17">
        <f t="shared" si="1"/>
        <v>0</v>
      </c>
    </row>
    <row r="39" spans="1:8" ht="15" customHeight="1">
      <c r="A39" s="15">
        <f t="shared" si="2"/>
        <v>18</v>
      </c>
      <c r="B39" s="63" t="s">
        <v>90</v>
      </c>
      <c r="C39" s="65">
        <v>101490008</v>
      </c>
      <c r="D39" s="16" t="s">
        <v>16</v>
      </c>
      <c r="E39" s="66">
        <v>1</v>
      </c>
      <c r="F39" s="67">
        <v>411</v>
      </c>
      <c r="G39" s="325">
        <v>411</v>
      </c>
      <c r="H39" s="17">
        <f t="shared" si="1"/>
        <v>0</v>
      </c>
    </row>
    <row r="40" spans="1:8" ht="15" customHeight="1">
      <c r="A40" s="15">
        <f t="shared" si="2"/>
        <v>19</v>
      </c>
      <c r="B40" s="63" t="s">
        <v>91</v>
      </c>
      <c r="C40" s="65">
        <v>101490067</v>
      </c>
      <c r="D40" s="16" t="s">
        <v>16</v>
      </c>
      <c r="E40" s="66">
        <v>1</v>
      </c>
      <c r="F40" s="67">
        <v>1324</v>
      </c>
      <c r="G40" s="325">
        <v>1324</v>
      </c>
      <c r="H40" s="17">
        <f t="shared" si="1"/>
        <v>0</v>
      </c>
    </row>
    <row r="41" spans="1:8" ht="15" customHeight="1">
      <c r="A41" s="15">
        <f t="shared" si="2"/>
        <v>20</v>
      </c>
      <c r="B41" s="63" t="s">
        <v>92</v>
      </c>
      <c r="C41" s="65">
        <v>101410071</v>
      </c>
      <c r="D41" s="16" t="s">
        <v>16</v>
      </c>
      <c r="E41" s="66">
        <v>1</v>
      </c>
      <c r="F41" s="67">
        <v>1150</v>
      </c>
      <c r="G41" s="325">
        <v>1150</v>
      </c>
      <c r="H41" s="17">
        <f t="shared" si="1"/>
        <v>0</v>
      </c>
    </row>
    <row r="42" spans="1:8" ht="15" customHeight="1">
      <c r="A42" s="15">
        <f t="shared" si="2"/>
        <v>21</v>
      </c>
      <c r="B42" s="63" t="s">
        <v>93</v>
      </c>
      <c r="C42" s="65">
        <v>101440072</v>
      </c>
      <c r="D42" s="16" t="s">
        <v>16</v>
      </c>
      <c r="E42" s="66">
        <v>1</v>
      </c>
      <c r="F42" s="67">
        <v>6267</v>
      </c>
      <c r="G42" s="325">
        <v>6267</v>
      </c>
      <c r="H42" s="17">
        <f t="shared" si="1"/>
        <v>0</v>
      </c>
    </row>
    <row r="43" spans="1:8" ht="15" customHeight="1">
      <c r="A43" s="15">
        <f t="shared" si="2"/>
        <v>22</v>
      </c>
      <c r="B43" s="63" t="s">
        <v>93</v>
      </c>
      <c r="C43" s="65">
        <v>101440073</v>
      </c>
      <c r="D43" s="16" t="s">
        <v>16</v>
      </c>
      <c r="E43" s="66">
        <v>1</v>
      </c>
      <c r="F43" s="67">
        <v>6267</v>
      </c>
      <c r="G43" s="325">
        <v>6267</v>
      </c>
      <c r="H43" s="17">
        <f t="shared" si="1"/>
        <v>0</v>
      </c>
    </row>
    <row r="44" spans="1:8" ht="15" customHeight="1">
      <c r="A44" s="15">
        <f t="shared" si="2"/>
        <v>23</v>
      </c>
      <c r="B44" s="63" t="s">
        <v>94</v>
      </c>
      <c r="C44" s="65">
        <v>101410074</v>
      </c>
      <c r="D44" s="16" t="s">
        <v>16</v>
      </c>
      <c r="E44" s="66">
        <v>1</v>
      </c>
      <c r="F44" s="67">
        <v>36705</v>
      </c>
      <c r="G44" s="325">
        <v>36705</v>
      </c>
      <c r="H44" s="17">
        <f t="shared" si="1"/>
        <v>0</v>
      </c>
    </row>
    <row r="45" spans="1:8" ht="15" customHeight="1">
      <c r="A45" s="15">
        <f t="shared" si="2"/>
        <v>24</v>
      </c>
      <c r="B45" s="63" t="s">
        <v>94</v>
      </c>
      <c r="C45" s="65">
        <v>101410075</v>
      </c>
      <c r="D45" s="16" t="s">
        <v>16</v>
      </c>
      <c r="E45" s="66">
        <v>1</v>
      </c>
      <c r="F45" s="67">
        <v>36705</v>
      </c>
      <c r="G45" s="325">
        <v>36705</v>
      </c>
      <c r="H45" s="17">
        <f t="shared" si="1"/>
        <v>0</v>
      </c>
    </row>
    <row r="46" spans="1:8" ht="15" customHeight="1">
      <c r="A46" s="15">
        <f t="shared" si="2"/>
        <v>25</v>
      </c>
      <c r="B46" s="63" t="s">
        <v>94</v>
      </c>
      <c r="C46" s="65">
        <v>101410076</v>
      </c>
      <c r="D46" s="13" t="s">
        <v>16</v>
      </c>
      <c r="E46" s="66">
        <v>1</v>
      </c>
      <c r="F46" s="67">
        <v>36705</v>
      </c>
      <c r="G46" s="325">
        <v>36705</v>
      </c>
      <c r="H46" s="17">
        <f t="shared" si="1"/>
        <v>0</v>
      </c>
    </row>
    <row r="47" spans="1:8" ht="15" customHeight="1">
      <c r="A47" s="15">
        <f t="shared" si="2"/>
        <v>26</v>
      </c>
      <c r="B47" s="63" t="s">
        <v>95</v>
      </c>
      <c r="C47" s="65">
        <v>101490077</v>
      </c>
      <c r="D47" s="16" t="s">
        <v>16</v>
      </c>
      <c r="E47" s="66">
        <v>1</v>
      </c>
      <c r="F47" s="67">
        <v>2138</v>
      </c>
      <c r="G47" s="325">
        <v>2138</v>
      </c>
      <c r="H47" s="17">
        <f t="shared" si="1"/>
        <v>0</v>
      </c>
    </row>
    <row r="48" spans="1:8" ht="15" customHeight="1">
      <c r="A48" s="15">
        <f t="shared" si="2"/>
        <v>27</v>
      </c>
      <c r="B48" s="63" t="s">
        <v>96</v>
      </c>
      <c r="C48" s="65">
        <v>101480079</v>
      </c>
      <c r="D48" s="16" t="s">
        <v>16</v>
      </c>
      <c r="E48" s="66">
        <v>1</v>
      </c>
      <c r="F48" s="67">
        <v>3500</v>
      </c>
      <c r="G48" s="18">
        <v>3498.16</v>
      </c>
      <c r="H48" s="17">
        <f t="shared" si="1"/>
        <v>1.8400000000001455</v>
      </c>
    </row>
    <row r="49" spans="1:8" ht="15" customHeight="1">
      <c r="A49" s="15">
        <f t="shared" si="2"/>
        <v>28</v>
      </c>
      <c r="B49" s="63" t="s">
        <v>97</v>
      </c>
      <c r="C49" s="65">
        <v>101490080</v>
      </c>
      <c r="D49" s="16" t="s">
        <v>16</v>
      </c>
      <c r="E49" s="66">
        <v>1</v>
      </c>
      <c r="F49" s="67">
        <v>6900</v>
      </c>
      <c r="G49" s="18">
        <v>6900</v>
      </c>
      <c r="H49" s="17">
        <f t="shared" si="1"/>
        <v>0</v>
      </c>
    </row>
    <row r="50" spans="1:8" ht="15" customHeight="1">
      <c r="A50" s="15">
        <f t="shared" si="2"/>
        <v>29</v>
      </c>
      <c r="B50" s="72" t="s">
        <v>98</v>
      </c>
      <c r="C50" s="65">
        <v>101480068</v>
      </c>
      <c r="D50" s="16" t="s">
        <v>16</v>
      </c>
      <c r="E50" s="66">
        <v>1</v>
      </c>
      <c r="F50" s="67">
        <v>6849</v>
      </c>
      <c r="G50" s="18">
        <v>6849</v>
      </c>
      <c r="H50" s="17">
        <f t="shared" si="1"/>
        <v>0</v>
      </c>
    </row>
    <row r="51" spans="1:8" ht="15" customHeight="1">
      <c r="A51" s="15">
        <f t="shared" si="2"/>
        <v>30</v>
      </c>
      <c r="B51" s="68" t="s">
        <v>99</v>
      </c>
      <c r="C51" s="65">
        <v>101480083</v>
      </c>
      <c r="D51" s="16" t="s">
        <v>16</v>
      </c>
      <c r="E51" s="66">
        <v>1</v>
      </c>
      <c r="F51" s="67">
        <v>4584</v>
      </c>
      <c r="G51" s="18">
        <v>4584</v>
      </c>
      <c r="H51" s="17">
        <f t="shared" si="1"/>
        <v>0</v>
      </c>
    </row>
    <row r="52" spans="1:8" ht="15" customHeight="1">
      <c r="A52" s="15">
        <f t="shared" si="2"/>
        <v>31</v>
      </c>
      <c r="B52" s="68" t="s">
        <v>100</v>
      </c>
      <c r="C52" s="65">
        <v>101480084</v>
      </c>
      <c r="D52" s="16" t="s">
        <v>16</v>
      </c>
      <c r="E52" s="82">
        <v>1</v>
      </c>
      <c r="F52" s="83">
        <v>2665</v>
      </c>
      <c r="G52" s="18">
        <v>2665</v>
      </c>
      <c r="H52" s="17">
        <f t="shared" si="1"/>
        <v>0</v>
      </c>
    </row>
    <row r="53" spans="1:8" ht="15" customHeight="1">
      <c r="A53" s="15">
        <f t="shared" si="2"/>
        <v>32</v>
      </c>
      <c r="B53" s="68" t="s">
        <v>101</v>
      </c>
      <c r="C53" s="65">
        <v>101490081</v>
      </c>
      <c r="D53" s="16" t="s">
        <v>16</v>
      </c>
      <c r="E53" s="82">
        <v>1</v>
      </c>
      <c r="F53" s="83">
        <v>10000</v>
      </c>
      <c r="G53" s="18">
        <v>6995.84</v>
      </c>
      <c r="H53" s="17">
        <f t="shared" si="1"/>
        <v>3004.16</v>
      </c>
    </row>
    <row r="54" spans="1:8" ht="15" customHeight="1">
      <c r="A54" s="15">
        <f t="shared" si="2"/>
        <v>33</v>
      </c>
      <c r="B54" s="72" t="s">
        <v>102</v>
      </c>
      <c r="C54" s="65">
        <v>101490082</v>
      </c>
      <c r="D54" s="16" t="s">
        <v>16</v>
      </c>
      <c r="E54" s="82">
        <v>1</v>
      </c>
      <c r="F54" s="83">
        <v>1000</v>
      </c>
      <c r="G54" s="18">
        <v>695.84</v>
      </c>
      <c r="H54" s="17">
        <f t="shared" si="1"/>
        <v>304.15999999999997</v>
      </c>
    </row>
    <row r="55" spans="1:8" ht="15" customHeight="1">
      <c r="A55" s="15">
        <f t="shared" si="2"/>
        <v>34</v>
      </c>
      <c r="B55" s="72" t="s">
        <v>103</v>
      </c>
      <c r="C55" s="78">
        <v>101480088</v>
      </c>
      <c r="D55" s="16" t="s">
        <v>16</v>
      </c>
      <c r="E55" s="82">
        <v>1</v>
      </c>
      <c r="F55" s="83">
        <v>13000</v>
      </c>
      <c r="G55" s="18">
        <v>5198.84</v>
      </c>
      <c r="H55" s="17">
        <f t="shared" si="1"/>
        <v>7801.16</v>
      </c>
    </row>
    <row r="56" spans="1:8" ht="15" customHeight="1">
      <c r="A56" s="15">
        <f t="shared" si="2"/>
        <v>35</v>
      </c>
      <c r="B56" s="72" t="s">
        <v>104</v>
      </c>
      <c r="C56" s="78">
        <v>101480089</v>
      </c>
      <c r="D56" s="16" t="s">
        <v>16</v>
      </c>
      <c r="E56" s="82">
        <v>1</v>
      </c>
      <c r="F56" s="83">
        <v>7700</v>
      </c>
      <c r="G56" s="18">
        <v>3080.12</v>
      </c>
      <c r="H56" s="17">
        <f t="shared" si="1"/>
        <v>4619.88</v>
      </c>
    </row>
    <row r="57" spans="1:8" ht="15" customHeight="1">
      <c r="A57" s="15">
        <f t="shared" si="2"/>
        <v>36</v>
      </c>
      <c r="B57" s="72" t="s">
        <v>105</v>
      </c>
      <c r="C57" s="79">
        <v>101490090</v>
      </c>
      <c r="D57" s="16" t="s">
        <v>16</v>
      </c>
      <c r="E57" s="82">
        <v>1</v>
      </c>
      <c r="F57" s="83">
        <v>14980</v>
      </c>
      <c r="G57" s="18">
        <v>5617.35</v>
      </c>
      <c r="H57" s="17">
        <f t="shared" si="1"/>
        <v>9362.65</v>
      </c>
    </row>
    <row r="58" spans="1:8" ht="17.25" customHeight="1">
      <c r="A58" s="15">
        <f t="shared" si="2"/>
        <v>37</v>
      </c>
      <c r="B58" s="73" t="s">
        <v>106</v>
      </c>
      <c r="C58" s="80">
        <v>101490103</v>
      </c>
      <c r="D58" s="16" t="s">
        <v>16</v>
      </c>
      <c r="E58" s="82">
        <v>1</v>
      </c>
      <c r="F58" s="83">
        <v>7053</v>
      </c>
      <c r="G58" s="20">
        <v>2527.54</v>
      </c>
      <c r="H58" s="17">
        <f t="shared" si="1"/>
        <v>4525.46</v>
      </c>
    </row>
    <row r="59" spans="1:8" ht="18" customHeight="1">
      <c r="A59" s="15">
        <f t="shared" si="2"/>
        <v>38</v>
      </c>
      <c r="B59" s="74" t="s">
        <v>107</v>
      </c>
      <c r="C59" s="80">
        <v>101490104</v>
      </c>
      <c r="D59" s="16" t="s">
        <v>16</v>
      </c>
      <c r="E59" s="84">
        <v>1</v>
      </c>
      <c r="F59" s="83">
        <v>7400</v>
      </c>
      <c r="G59" s="20">
        <v>2651.81</v>
      </c>
      <c r="H59" s="17">
        <f t="shared" si="1"/>
        <v>4748.1900000000005</v>
      </c>
    </row>
    <row r="60" spans="1:8" ht="15" customHeight="1">
      <c r="A60" s="15">
        <f t="shared" si="2"/>
        <v>39</v>
      </c>
      <c r="B60" s="74" t="s">
        <v>108</v>
      </c>
      <c r="C60" s="78">
        <v>101490105</v>
      </c>
      <c r="D60" s="13" t="s">
        <v>16</v>
      </c>
      <c r="E60" s="84">
        <v>1</v>
      </c>
      <c r="F60" s="83">
        <v>6600</v>
      </c>
      <c r="G60" s="18">
        <v>2365</v>
      </c>
      <c r="H60" s="17">
        <f t="shared" si="1"/>
        <v>4235</v>
      </c>
    </row>
    <row r="61" spans="1:8" ht="15" customHeight="1">
      <c r="A61" s="15">
        <f t="shared" si="2"/>
        <v>40</v>
      </c>
      <c r="B61" s="75" t="s">
        <v>109</v>
      </c>
      <c r="C61" s="78">
        <v>101410107</v>
      </c>
      <c r="D61" s="13" t="s">
        <v>16</v>
      </c>
      <c r="E61" s="82">
        <v>1</v>
      </c>
      <c r="F61" s="83">
        <v>82083</v>
      </c>
      <c r="G61" s="18">
        <v>18468.810000000001</v>
      </c>
      <c r="H61" s="17">
        <f t="shared" si="1"/>
        <v>63614.19</v>
      </c>
    </row>
    <row r="62" spans="1:8" ht="15" customHeight="1">
      <c r="A62" s="15">
        <f t="shared" si="2"/>
        <v>41</v>
      </c>
      <c r="B62" s="75" t="s">
        <v>109</v>
      </c>
      <c r="C62" s="78">
        <v>101410108</v>
      </c>
      <c r="D62" s="13" t="s">
        <v>16</v>
      </c>
      <c r="E62" s="85">
        <v>1</v>
      </c>
      <c r="F62" s="86">
        <v>82083</v>
      </c>
      <c r="G62" s="18">
        <v>18468.810000000001</v>
      </c>
      <c r="H62" s="17">
        <f t="shared" si="1"/>
        <v>63614.19</v>
      </c>
    </row>
    <row r="63" spans="1:8" ht="15" customHeight="1">
      <c r="A63" s="15">
        <f t="shared" si="2"/>
        <v>42</v>
      </c>
      <c r="B63" s="76" t="s">
        <v>110</v>
      </c>
      <c r="C63" s="65">
        <v>101440111</v>
      </c>
      <c r="D63" s="16" t="s">
        <v>16</v>
      </c>
      <c r="E63" s="66">
        <v>1</v>
      </c>
      <c r="F63" s="87">
        <v>35900</v>
      </c>
      <c r="G63" s="18">
        <v>3248.7</v>
      </c>
      <c r="H63" s="17">
        <f t="shared" si="1"/>
        <v>32651.3</v>
      </c>
    </row>
    <row r="64" spans="1:8" ht="15" customHeight="1">
      <c r="A64" s="15">
        <f t="shared" si="2"/>
        <v>43</v>
      </c>
      <c r="B64" s="76" t="s">
        <v>111</v>
      </c>
      <c r="C64" s="65">
        <v>101440112</v>
      </c>
      <c r="D64" s="16" t="s">
        <v>16</v>
      </c>
      <c r="E64" s="66">
        <v>1</v>
      </c>
      <c r="F64" s="87">
        <v>38470</v>
      </c>
      <c r="G64" s="18">
        <v>3248.7</v>
      </c>
      <c r="H64" s="17">
        <f t="shared" si="1"/>
        <v>35221.300000000003</v>
      </c>
    </row>
    <row r="65" spans="1:8" ht="15" customHeight="1">
      <c r="A65" s="15">
        <f t="shared" si="2"/>
        <v>44</v>
      </c>
      <c r="B65" s="77" t="s">
        <v>112</v>
      </c>
      <c r="C65" s="78">
        <v>101480115</v>
      </c>
      <c r="D65" s="16" t="s">
        <v>16</v>
      </c>
      <c r="E65" s="82">
        <v>1</v>
      </c>
      <c r="F65" s="83">
        <v>12900</v>
      </c>
      <c r="G65" s="18">
        <v>1899.92</v>
      </c>
      <c r="H65" s="17">
        <f t="shared" si="1"/>
        <v>11000.08</v>
      </c>
    </row>
    <row r="66" spans="1:8" ht="15" customHeight="1">
      <c r="A66" s="15">
        <f t="shared" si="2"/>
        <v>45</v>
      </c>
      <c r="B66" s="68" t="s">
        <v>113</v>
      </c>
      <c r="C66" s="65">
        <v>101490005</v>
      </c>
      <c r="D66" s="16" t="s">
        <v>16</v>
      </c>
      <c r="E66" s="69">
        <v>1</v>
      </c>
      <c r="F66" s="70">
        <v>732</v>
      </c>
      <c r="G66" s="318">
        <v>732</v>
      </c>
      <c r="H66" s="17">
        <f t="shared" si="1"/>
        <v>0</v>
      </c>
    </row>
    <row r="67" spans="1:8" ht="15" customHeight="1">
      <c r="A67" s="15">
        <f t="shared" si="2"/>
        <v>46</v>
      </c>
      <c r="B67" s="68" t="s">
        <v>114</v>
      </c>
      <c r="C67" s="65">
        <v>101490020</v>
      </c>
      <c r="D67" s="16" t="s">
        <v>16</v>
      </c>
      <c r="E67" s="69">
        <v>1</v>
      </c>
      <c r="F67" s="70">
        <v>420</v>
      </c>
      <c r="G67" s="318">
        <v>420</v>
      </c>
      <c r="H67" s="17">
        <f t="shared" si="1"/>
        <v>0</v>
      </c>
    </row>
    <row r="68" spans="1:8" ht="15" customHeight="1">
      <c r="A68" s="15">
        <f t="shared" si="2"/>
        <v>47</v>
      </c>
      <c r="B68" s="68" t="s">
        <v>115</v>
      </c>
      <c r="C68" s="65">
        <v>101490021</v>
      </c>
      <c r="D68" s="16" t="s">
        <v>16</v>
      </c>
      <c r="E68" s="69">
        <v>1</v>
      </c>
      <c r="F68" s="70">
        <v>312</v>
      </c>
      <c r="G68" s="318">
        <v>312</v>
      </c>
      <c r="H68" s="17">
        <f t="shared" si="1"/>
        <v>0</v>
      </c>
    </row>
    <row r="69" spans="1:8" ht="15" customHeight="1">
      <c r="A69" s="15">
        <f t="shared" si="2"/>
        <v>48</v>
      </c>
      <c r="B69" s="68" t="s">
        <v>116</v>
      </c>
      <c r="C69" s="65">
        <v>101490022</v>
      </c>
      <c r="D69" s="16" t="s">
        <v>16</v>
      </c>
      <c r="E69" s="69">
        <v>1</v>
      </c>
      <c r="F69" s="70">
        <v>403</v>
      </c>
      <c r="G69" s="318">
        <v>403</v>
      </c>
      <c r="H69" s="17">
        <f t="shared" si="1"/>
        <v>0</v>
      </c>
    </row>
    <row r="70" spans="1:8" ht="15" customHeight="1">
      <c r="A70" s="15">
        <f t="shared" si="2"/>
        <v>49</v>
      </c>
      <c r="B70" s="68" t="s">
        <v>117</v>
      </c>
      <c r="C70" s="65">
        <v>101490023</v>
      </c>
      <c r="D70" s="16" t="s">
        <v>16</v>
      </c>
      <c r="E70" s="69">
        <v>1</v>
      </c>
      <c r="F70" s="70">
        <v>343</v>
      </c>
      <c r="G70" s="318">
        <v>343</v>
      </c>
      <c r="H70" s="17">
        <f t="shared" si="1"/>
        <v>0</v>
      </c>
    </row>
    <row r="71" spans="1:8" ht="15" customHeight="1">
      <c r="A71" s="15">
        <f t="shared" si="2"/>
        <v>50</v>
      </c>
      <c r="B71" s="68" t="s">
        <v>118</v>
      </c>
      <c r="C71" s="65">
        <v>101490024</v>
      </c>
      <c r="D71" s="16" t="s">
        <v>16</v>
      </c>
      <c r="E71" s="69">
        <v>1</v>
      </c>
      <c r="F71" s="70">
        <v>147</v>
      </c>
      <c r="G71" s="318">
        <v>147</v>
      </c>
      <c r="H71" s="17">
        <f t="shared" si="1"/>
        <v>0</v>
      </c>
    </row>
    <row r="72" spans="1:8" ht="15" customHeight="1">
      <c r="A72" s="15">
        <f t="shared" si="2"/>
        <v>51</v>
      </c>
      <c r="B72" s="68" t="s">
        <v>119</v>
      </c>
      <c r="C72" s="65">
        <v>101490064</v>
      </c>
      <c r="D72" s="16" t="s">
        <v>16</v>
      </c>
      <c r="E72" s="69">
        <v>1</v>
      </c>
      <c r="F72" s="70">
        <v>3574</v>
      </c>
      <c r="G72" s="318">
        <v>3574</v>
      </c>
      <c r="H72" s="17">
        <f t="shared" si="1"/>
        <v>0</v>
      </c>
    </row>
    <row r="73" spans="1:8" ht="15" customHeight="1">
      <c r="A73" s="15">
        <f t="shared" si="2"/>
        <v>52</v>
      </c>
      <c r="B73" s="68" t="s">
        <v>120</v>
      </c>
      <c r="C73" s="65">
        <v>101490025</v>
      </c>
      <c r="D73" s="16" t="s">
        <v>16</v>
      </c>
      <c r="E73" s="69">
        <v>1</v>
      </c>
      <c r="F73" s="70">
        <v>319</v>
      </c>
      <c r="G73" s="318">
        <v>319</v>
      </c>
      <c r="H73" s="17">
        <f t="shared" si="1"/>
        <v>0</v>
      </c>
    </row>
    <row r="74" spans="1:8" ht="15" customHeight="1">
      <c r="A74" s="15">
        <f t="shared" si="2"/>
        <v>53</v>
      </c>
      <c r="B74" s="68" t="s">
        <v>121</v>
      </c>
      <c r="C74" s="65">
        <v>101490045</v>
      </c>
      <c r="D74" s="16" t="s">
        <v>16</v>
      </c>
      <c r="E74" s="69">
        <v>1</v>
      </c>
      <c r="F74" s="70">
        <v>964</v>
      </c>
      <c r="G74" s="318">
        <v>964</v>
      </c>
      <c r="H74" s="17">
        <f t="shared" si="1"/>
        <v>0</v>
      </c>
    </row>
    <row r="75" spans="1:8" ht="15" customHeight="1">
      <c r="A75" s="15">
        <f t="shared" si="2"/>
        <v>54</v>
      </c>
      <c r="B75" s="68" t="s">
        <v>122</v>
      </c>
      <c r="C75" s="65">
        <v>101490010</v>
      </c>
      <c r="D75" s="16" t="s">
        <v>16</v>
      </c>
      <c r="E75" s="69">
        <v>1</v>
      </c>
      <c r="F75" s="70">
        <v>211</v>
      </c>
      <c r="G75" s="318">
        <v>211</v>
      </c>
      <c r="H75" s="17">
        <f t="shared" si="1"/>
        <v>0</v>
      </c>
    </row>
    <row r="76" spans="1:8" ht="15" customHeight="1">
      <c r="A76" s="15">
        <f t="shared" si="2"/>
        <v>55</v>
      </c>
      <c r="B76" s="68" t="s">
        <v>113</v>
      </c>
      <c r="C76" s="65">
        <v>101490019</v>
      </c>
      <c r="D76" s="16" t="s">
        <v>16</v>
      </c>
      <c r="E76" s="69">
        <v>1</v>
      </c>
      <c r="F76" s="70">
        <v>732</v>
      </c>
      <c r="G76" s="318">
        <v>732</v>
      </c>
      <c r="H76" s="17">
        <f t="shared" si="1"/>
        <v>0</v>
      </c>
    </row>
    <row r="77" spans="1:8" ht="15" customHeight="1">
      <c r="A77" s="15">
        <f t="shared" si="2"/>
        <v>56</v>
      </c>
      <c r="B77" s="68" t="s">
        <v>123</v>
      </c>
      <c r="C77" s="65">
        <v>101490011</v>
      </c>
      <c r="D77" s="16" t="s">
        <v>16</v>
      </c>
      <c r="E77" s="69">
        <v>1</v>
      </c>
      <c r="F77" s="70">
        <v>178</v>
      </c>
      <c r="G77" s="318">
        <v>178</v>
      </c>
      <c r="H77" s="17">
        <f t="shared" si="1"/>
        <v>0</v>
      </c>
    </row>
    <row r="78" spans="1:8" ht="15" customHeight="1">
      <c r="A78" s="15">
        <f t="shared" si="2"/>
        <v>57</v>
      </c>
      <c r="B78" s="68" t="s">
        <v>124</v>
      </c>
      <c r="C78" s="65">
        <v>101490037</v>
      </c>
      <c r="D78" s="16" t="s">
        <v>16</v>
      </c>
      <c r="E78" s="69">
        <v>1</v>
      </c>
      <c r="F78" s="70">
        <v>152</v>
      </c>
      <c r="G78" s="318">
        <v>152</v>
      </c>
      <c r="H78" s="17">
        <f t="shared" si="1"/>
        <v>0</v>
      </c>
    </row>
    <row r="79" spans="1:8" ht="15" customHeight="1">
      <c r="A79" s="15">
        <f t="shared" si="2"/>
        <v>58</v>
      </c>
      <c r="B79" s="68" t="s">
        <v>125</v>
      </c>
      <c r="C79" s="65">
        <v>101490038</v>
      </c>
      <c r="D79" s="16" t="s">
        <v>16</v>
      </c>
      <c r="E79" s="69">
        <v>1</v>
      </c>
      <c r="F79" s="70">
        <v>146</v>
      </c>
      <c r="G79" s="318">
        <v>146</v>
      </c>
      <c r="H79" s="17">
        <f t="shared" si="1"/>
        <v>0</v>
      </c>
    </row>
    <row r="80" spans="1:8" ht="15" customHeight="1">
      <c r="A80" s="15">
        <f t="shared" si="2"/>
        <v>59</v>
      </c>
      <c r="B80" s="68" t="s">
        <v>126</v>
      </c>
      <c r="C80" s="65">
        <v>101490039</v>
      </c>
      <c r="D80" s="16" t="s">
        <v>16</v>
      </c>
      <c r="E80" s="69">
        <v>1</v>
      </c>
      <c r="F80" s="70">
        <v>884</v>
      </c>
      <c r="G80" s="318">
        <v>884</v>
      </c>
      <c r="H80" s="17">
        <f t="shared" si="1"/>
        <v>0</v>
      </c>
    </row>
    <row r="81" spans="1:8" ht="15" customHeight="1">
      <c r="A81" s="15">
        <f t="shared" si="2"/>
        <v>60</v>
      </c>
      <c r="B81" s="68" t="s">
        <v>127</v>
      </c>
      <c r="C81" s="65">
        <v>101490013</v>
      </c>
      <c r="D81" s="16" t="s">
        <v>16</v>
      </c>
      <c r="E81" s="69">
        <v>1</v>
      </c>
      <c r="F81" s="70">
        <v>319</v>
      </c>
      <c r="G81" s="318">
        <v>319</v>
      </c>
      <c r="H81" s="17">
        <f t="shared" si="1"/>
        <v>0</v>
      </c>
    </row>
    <row r="82" spans="1:8" ht="18.75" customHeight="1">
      <c r="A82" s="15">
        <f t="shared" si="2"/>
        <v>61</v>
      </c>
      <c r="B82" s="68" t="s">
        <v>128</v>
      </c>
      <c r="C82" s="65">
        <v>101490066</v>
      </c>
      <c r="D82" s="16" t="s">
        <v>16</v>
      </c>
      <c r="E82" s="69">
        <v>1</v>
      </c>
      <c r="F82" s="70">
        <v>411</v>
      </c>
      <c r="G82" s="318">
        <v>411</v>
      </c>
      <c r="H82" s="17">
        <f t="shared" si="1"/>
        <v>0</v>
      </c>
    </row>
    <row r="83" spans="1:8" ht="15" customHeight="1">
      <c r="A83" s="15">
        <f t="shared" si="2"/>
        <v>62</v>
      </c>
      <c r="B83" s="68" t="s">
        <v>129</v>
      </c>
      <c r="C83" s="65">
        <v>101490006</v>
      </c>
      <c r="D83" s="16" t="s">
        <v>16</v>
      </c>
      <c r="E83" s="89">
        <v>1</v>
      </c>
      <c r="F83" s="90">
        <v>882</v>
      </c>
      <c r="G83" s="319">
        <v>882</v>
      </c>
      <c r="H83" s="17">
        <f t="shared" si="1"/>
        <v>0</v>
      </c>
    </row>
    <row r="84" spans="1:8" ht="16.5" customHeight="1">
      <c r="A84" s="15">
        <f t="shared" si="2"/>
        <v>63</v>
      </c>
      <c r="B84" s="68" t="s">
        <v>130</v>
      </c>
      <c r="C84" s="65">
        <v>101490069</v>
      </c>
      <c r="D84" s="16" t="s">
        <v>16</v>
      </c>
      <c r="E84" s="317">
        <v>1</v>
      </c>
      <c r="F84" s="106">
        <v>1285</v>
      </c>
      <c r="G84" s="320">
        <v>1285</v>
      </c>
      <c r="H84" s="17">
        <f t="shared" si="1"/>
        <v>0</v>
      </c>
    </row>
    <row r="85" spans="1:8" ht="15" customHeight="1">
      <c r="A85" s="15">
        <f t="shared" si="2"/>
        <v>64</v>
      </c>
      <c r="B85" s="68" t="s">
        <v>131</v>
      </c>
      <c r="C85" s="63">
        <v>101490055</v>
      </c>
      <c r="D85" s="16" t="s">
        <v>16</v>
      </c>
      <c r="E85" s="66">
        <v>1</v>
      </c>
      <c r="F85" s="87">
        <v>554</v>
      </c>
      <c r="G85" s="321">
        <v>554</v>
      </c>
      <c r="H85" s="17">
        <f t="shared" si="1"/>
        <v>0</v>
      </c>
    </row>
    <row r="86" spans="1:8" ht="15" customHeight="1">
      <c r="A86" s="15">
        <f t="shared" si="2"/>
        <v>65</v>
      </c>
      <c r="B86" s="68" t="s">
        <v>132</v>
      </c>
      <c r="C86" s="63">
        <v>101480054</v>
      </c>
      <c r="D86" s="16" t="s">
        <v>16</v>
      </c>
      <c r="E86" s="66">
        <v>1</v>
      </c>
      <c r="F86" s="87">
        <v>10972</v>
      </c>
      <c r="G86" s="18">
        <v>10972</v>
      </c>
      <c r="H86" s="17">
        <f t="shared" si="1"/>
        <v>0</v>
      </c>
    </row>
    <row r="87" spans="1:8" ht="15" customHeight="1">
      <c r="A87" s="15">
        <f t="shared" ref="A87:A142" si="3">A86+1</f>
        <v>66</v>
      </c>
      <c r="B87" s="68" t="s">
        <v>133</v>
      </c>
      <c r="C87" s="63">
        <v>101490057</v>
      </c>
      <c r="D87" s="16" t="s">
        <v>16</v>
      </c>
      <c r="E87" s="66">
        <v>1</v>
      </c>
      <c r="F87" s="87">
        <v>736</v>
      </c>
      <c r="G87" s="18">
        <v>736</v>
      </c>
      <c r="H87" s="17">
        <f t="shared" si="1"/>
        <v>0</v>
      </c>
    </row>
    <row r="88" spans="1:8" ht="15" customHeight="1">
      <c r="A88" s="15">
        <f t="shared" si="3"/>
        <v>67</v>
      </c>
      <c r="B88" s="68" t="s">
        <v>134</v>
      </c>
      <c r="C88" s="63">
        <v>101480070</v>
      </c>
      <c r="D88" s="16" t="s">
        <v>16</v>
      </c>
      <c r="E88" s="66">
        <v>1</v>
      </c>
      <c r="F88" s="87">
        <v>29777</v>
      </c>
      <c r="G88" s="18">
        <v>29777</v>
      </c>
      <c r="H88" s="17">
        <f t="shared" si="1"/>
        <v>0</v>
      </c>
    </row>
    <row r="89" spans="1:8" ht="15" customHeight="1">
      <c r="A89" s="15">
        <f t="shared" si="3"/>
        <v>68</v>
      </c>
      <c r="B89" s="68" t="s">
        <v>135</v>
      </c>
      <c r="C89" s="63">
        <v>101490056</v>
      </c>
      <c r="D89" s="16" t="s">
        <v>16</v>
      </c>
      <c r="E89" s="66">
        <v>1</v>
      </c>
      <c r="F89" s="67">
        <v>3093</v>
      </c>
      <c r="G89" s="18">
        <v>3093</v>
      </c>
      <c r="H89" s="17">
        <f t="shared" si="1"/>
        <v>0</v>
      </c>
    </row>
    <row r="90" spans="1:8" ht="15" customHeight="1">
      <c r="A90" s="15">
        <f t="shared" si="3"/>
        <v>69</v>
      </c>
      <c r="B90" s="76" t="s">
        <v>103</v>
      </c>
      <c r="C90" s="91">
        <v>101480091</v>
      </c>
      <c r="D90" s="16" t="s">
        <v>16</v>
      </c>
      <c r="E90" s="69">
        <v>1</v>
      </c>
      <c r="F90" s="70">
        <v>12000</v>
      </c>
      <c r="G90" s="18">
        <v>4500</v>
      </c>
      <c r="H90" s="17">
        <f t="shared" si="1"/>
        <v>7500</v>
      </c>
    </row>
    <row r="91" spans="1:8" ht="15" customHeight="1">
      <c r="A91" s="15">
        <f t="shared" si="3"/>
        <v>70</v>
      </c>
      <c r="B91" s="76" t="s">
        <v>103</v>
      </c>
      <c r="C91" s="91">
        <v>101480092</v>
      </c>
      <c r="D91" s="16" t="s">
        <v>16</v>
      </c>
      <c r="E91" s="69">
        <v>1</v>
      </c>
      <c r="F91" s="70">
        <v>12000</v>
      </c>
      <c r="G91" s="18">
        <v>4500</v>
      </c>
      <c r="H91" s="17">
        <f t="shared" si="1"/>
        <v>7500</v>
      </c>
    </row>
    <row r="92" spans="1:8" ht="15" customHeight="1">
      <c r="A92" s="15">
        <f t="shared" si="3"/>
        <v>71</v>
      </c>
      <c r="B92" s="76" t="s">
        <v>103</v>
      </c>
      <c r="C92" s="91">
        <v>101480093</v>
      </c>
      <c r="D92" s="16" t="s">
        <v>16</v>
      </c>
      <c r="E92" s="69">
        <v>1</v>
      </c>
      <c r="F92" s="70">
        <v>12000</v>
      </c>
      <c r="G92" s="18">
        <v>4500</v>
      </c>
      <c r="H92" s="17">
        <f t="shared" si="1"/>
        <v>7500</v>
      </c>
    </row>
    <row r="93" spans="1:8" ht="15" customHeight="1">
      <c r="A93" s="15">
        <f t="shared" si="3"/>
        <v>72</v>
      </c>
      <c r="B93" s="76" t="s">
        <v>103</v>
      </c>
      <c r="C93" s="91">
        <v>101480094</v>
      </c>
      <c r="D93" s="16" t="s">
        <v>16</v>
      </c>
      <c r="E93" s="69">
        <v>1</v>
      </c>
      <c r="F93" s="70">
        <v>12000</v>
      </c>
      <c r="G93" s="18">
        <v>4500</v>
      </c>
      <c r="H93" s="17">
        <f t="shared" si="1"/>
        <v>7500</v>
      </c>
    </row>
    <row r="94" spans="1:8" ht="15" customHeight="1">
      <c r="A94" s="15">
        <f t="shared" si="3"/>
        <v>73</v>
      </c>
      <c r="B94" s="76" t="s">
        <v>103</v>
      </c>
      <c r="C94" s="91">
        <v>101480095</v>
      </c>
      <c r="D94" s="16" t="s">
        <v>16</v>
      </c>
      <c r="E94" s="69">
        <v>1</v>
      </c>
      <c r="F94" s="70">
        <v>12000</v>
      </c>
      <c r="G94" s="18">
        <v>4500</v>
      </c>
      <c r="H94" s="17">
        <f t="shared" si="1"/>
        <v>7500</v>
      </c>
    </row>
    <row r="95" spans="1:8" ht="15" customHeight="1">
      <c r="A95" s="15">
        <f t="shared" si="3"/>
        <v>74</v>
      </c>
      <c r="B95" s="76" t="s">
        <v>103</v>
      </c>
      <c r="C95" s="91">
        <v>101480096</v>
      </c>
      <c r="D95" s="16" t="s">
        <v>16</v>
      </c>
      <c r="E95" s="69">
        <v>1</v>
      </c>
      <c r="F95" s="70">
        <v>12000</v>
      </c>
      <c r="G95" s="18">
        <v>4500</v>
      </c>
      <c r="H95" s="17">
        <f t="shared" si="1"/>
        <v>7500</v>
      </c>
    </row>
    <row r="96" spans="1:8" ht="15" customHeight="1">
      <c r="A96" s="15">
        <f t="shared" si="3"/>
        <v>75</v>
      </c>
      <c r="B96" s="76" t="s">
        <v>103</v>
      </c>
      <c r="C96" s="91">
        <v>101480097</v>
      </c>
      <c r="D96" s="16" t="s">
        <v>16</v>
      </c>
      <c r="E96" s="69">
        <v>1</v>
      </c>
      <c r="F96" s="70">
        <v>12000</v>
      </c>
      <c r="G96" s="18">
        <v>4500</v>
      </c>
      <c r="H96" s="17">
        <f t="shared" si="1"/>
        <v>7500</v>
      </c>
    </row>
    <row r="97" spans="1:8" ht="15" customHeight="1">
      <c r="A97" s="15">
        <f t="shared" si="3"/>
        <v>76</v>
      </c>
      <c r="B97" s="76" t="s">
        <v>103</v>
      </c>
      <c r="C97" s="91">
        <v>101480098</v>
      </c>
      <c r="D97" s="16" t="s">
        <v>16</v>
      </c>
      <c r="E97" s="69">
        <v>1</v>
      </c>
      <c r="F97" s="70">
        <v>12000</v>
      </c>
      <c r="G97" s="18">
        <v>4500</v>
      </c>
      <c r="H97" s="17">
        <f t="shared" si="1"/>
        <v>7500</v>
      </c>
    </row>
    <row r="98" spans="1:8" ht="15" customHeight="1">
      <c r="A98" s="15">
        <f t="shared" si="3"/>
        <v>77</v>
      </c>
      <c r="B98" s="76" t="s">
        <v>103</v>
      </c>
      <c r="C98" s="91">
        <v>101480099</v>
      </c>
      <c r="D98" s="16" t="s">
        <v>16</v>
      </c>
      <c r="E98" s="69">
        <v>1</v>
      </c>
      <c r="F98" s="70">
        <v>12000</v>
      </c>
      <c r="G98" s="18">
        <v>4500</v>
      </c>
      <c r="H98" s="17">
        <f t="shared" si="1"/>
        <v>7500</v>
      </c>
    </row>
    <row r="99" spans="1:8" ht="15" customHeight="1">
      <c r="A99" s="15">
        <f t="shared" si="3"/>
        <v>78</v>
      </c>
      <c r="B99" s="76" t="s">
        <v>103</v>
      </c>
      <c r="C99" s="91">
        <v>101480100</v>
      </c>
      <c r="D99" s="16" t="s">
        <v>16</v>
      </c>
      <c r="E99" s="69">
        <v>1</v>
      </c>
      <c r="F99" s="70">
        <v>12000</v>
      </c>
      <c r="G99" s="18">
        <v>4500</v>
      </c>
      <c r="H99" s="17">
        <f t="shared" si="1"/>
        <v>7500</v>
      </c>
    </row>
    <row r="100" spans="1:8" ht="15" customHeight="1">
      <c r="A100" s="15">
        <f t="shared" si="3"/>
        <v>79</v>
      </c>
      <c r="B100" s="76" t="s">
        <v>103</v>
      </c>
      <c r="C100" s="91">
        <v>101480101</v>
      </c>
      <c r="D100" s="16" t="s">
        <v>16</v>
      </c>
      <c r="E100" s="69">
        <v>1</v>
      </c>
      <c r="F100" s="70">
        <v>12000</v>
      </c>
      <c r="G100" s="18">
        <v>4500</v>
      </c>
      <c r="H100" s="17">
        <f t="shared" si="1"/>
        <v>7500</v>
      </c>
    </row>
    <row r="101" spans="1:8" ht="15" customHeight="1">
      <c r="A101" s="15">
        <f t="shared" si="3"/>
        <v>80</v>
      </c>
      <c r="B101" s="76" t="s">
        <v>103</v>
      </c>
      <c r="C101" s="91">
        <v>101480102</v>
      </c>
      <c r="D101" s="16" t="s">
        <v>16</v>
      </c>
      <c r="E101" s="69">
        <v>1</v>
      </c>
      <c r="F101" s="70">
        <v>12000</v>
      </c>
      <c r="G101" s="18">
        <v>4500</v>
      </c>
      <c r="H101" s="17">
        <f t="shared" si="1"/>
        <v>7500</v>
      </c>
    </row>
    <row r="102" spans="1:8" ht="15" customHeight="1">
      <c r="A102" s="15">
        <f t="shared" si="3"/>
        <v>81</v>
      </c>
      <c r="B102" s="68" t="s">
        <v>136</v>
      </c>
      <c r="C102" s="63">
        <v>101450004</v>
      </c>
      <c r="D102" s="16" t="s">
        <v>16</v>
      </c>
      <c r="E102" s="66">
        <v>1</v>
      </c>
      <c r="F102" s="87">
        <v>549</v>
      </c>
      <c r="G102" s="321">
        <v>549</v>
      </c>
      <c r="H102" s="17">
        <f t="shared" si="1"/>
        <v>0</v>
      </c>
    </row>
    <row r="103" spans="1:8" ht="15" customHeight="1">
      <c r="A103" s="15">
        <f t="shared" si="3"/>
        <v>82</v>
      </c>
      <c r="B103" s="92" t="s">
        <v>137</v>
      </c>
      <c r="C103" s="63">
        <v>101490009</v>
      </c>
      <c r="D103" s="16" t="s">
        <v>16</v>
      </c>
      <c r="E103" s="66">
        <v>1</v>
      </c>
      <c r="F103" s="87">
        <v>731</v>
      </c>
      <c r="G103" s="321">
        <v>731</v>
      </c>
      <c r="H103" s="17">
        <f t="shared" si="1"/>
        <v>0</v>
      </c>
    </row>
    <row r="104" spans="1:8" ht="15" customHeight="1">
      <c r="A104" s="15">
        <f t="shared" si="3"/>
        <v>83</v>
      </c>
      <c r="B104" s="68" t="s">
        <v>138</v>
      </c>
      <c r="C104" s="63">
        <v>101490018</v>
      </c>
      <c r="D104" s="16" t="s">
        <v>16</v>
      </c>
      <c r="E104" s="66">
        <v>1</v>
      </c>
      <c r="F104" s="87">
        <v>882</v>
      </c>
      <c r="G104" s="321">
        <v>882</v>
      </c>
      <c r="H104" s="17">
        <f t="shared" si="1"/>
        <v>0</v>
      </c>
    </row>
    <row r="105" spans="1:8" ht="15" customHeight="1">
      <c r="A105" s="15">
        <f t="shared" si="3"/>
        <v>84</v>
      </c>
      <c r="B105" s="68" t="s">
        <v>139</v>
      </c>
      <c r="C105" s="63">
        <v>101480085</v>
      </c>
      <c r="D105" s="16" t="s">
        <v>16</v>
      </c>
      <c r="E105" s="66">
        <v>1</v>
      </c>
      <c r="F105" s="87">
        <v>4845</v>
      </c>
      <c r="G105" s="321">
        <v>4845</v>
      </c>
      <c r="H105" s="17">
        <f t="shared" si="1"/>
        <v>0</v>
      </c>
    </row>
    <row r="106" spans="1:8" ht="15" customHeight="1">
      <c r="A106" s="15">
        <f t="shared" si="3"/>
        <v>85</v>
      </c>
      <c r="B106" s="68" t="s">
        <v>140</v>
      </c>
      <c r="C106" s="63">
        <v>101480086</v>
      </c>
      <c r="D106" s="16" t="s">
        <v>16</v>
      </c>
      <c r="E106" s="66">
        <v>1</v>
      </c>
      <c r="F106" s="87">
        <v>5873</v>
      </c>
      <c r="G106" s="18">
        <v>5873</v>
      </c>
      <c r="H106" s="17">
        <f t="shared" si="1"/>
        <v>0</v>
      </c>
    </row>
    <row r="107" spans="1:8" ht="15" customHeight="1">
      <c r="A107" s="15">
        <f t="shared" si="3"/>
        <v>86</v>
      </c>
      <c r="B107" s="68" t="s">
        <v>141</v>
      </c>
      <c r="C107" s="63">
        <v>101480087</v>
      </c>
      <c r="D107" s="16" t="s">
        <v>16</v>
      </c>
      <c r="E107" s="66">
        <v>1</v>
      </c>
      <c r="F107" s="87">
        <v>20995</v>
      </c>
      <c r="G107" s="18">
        <v>20995</v>
      </c>
      <c r="H107" s="17">
        <f t="shared" si="1"/>
        <v>0</v>
      </c>
    </row>
    <row r="108" spans="1:8" ht="15" customHeight="1">
      <c r="A108" s="15">
        <f t="shared" si="3"/>
        <v>87</v>
      </c>
      <c r="B108" s="93" t="s">
        <v>142</v>
      </c>
      <c r="C108" s="91">
        <v>101490106</v>
      </c>
      <c r="D108" s="16" t="s">
        <v>16</v>
      </c>
      <c r="E108" s="66">
        <v>1</v>
      </c>
      <c r="F108" s="87">
        <v>10799</v>
      </c>
      <c r="G108" s="18">
        <v>3599.6</v>
      </c>
      <c r="H108" s="17">
        <f t="shared" si="1"/>
        <v>7199.4</v>
      </c>
    </row>
    <row r="109" spans="1:8" ht="15" customHeight="1">
      <c r="A109" s="15">
        <f t="shared" si="3"/>
        <v>88</v>
      </c>
      <c r="B109" s="68" t="s">
        <v>143</v>
      </c>
      <c r="C109" s="63">
        <v>101490040</v>
      </c>
      <c r="D109" s="16" t="s">
        <v>16</v>
      </c>
      <c r="E109" s="66">
        <v>1</v>
      </c>
      <c r="F109" s="87">
        <v>301</v>
      </c>
      <c r="G109" s="321">
        <v>301</v>
      </c>
      <c r="H109" s="17">
        <f t="shared" si="1"/>
        <v>0</v>
      </c>
    </row>
    <row r="110" spans="1:8" ht="15" customHeight="1">
      <c r="A110" s="15">
        <f t="shared" si="3"/>
        <v>89</v>
      </c>
      <c r="B110" s="68" t="s">
        <v>144</v>
      </c>
      <c r="C110" s="63">
        <v>101490041</v>
      </c>
      <c r="D110" s="16" t="s">
        <v>16</v>
      </c>
      <c r="E110" s="66">
        <v>1</v>
      </c>
      <c r="F110" s="87">
        <v>340</v>
      </c>
      <c r="G110" s="321">
        <v>340</v>
      </c>
      <c r="H110" s="17">
        <f t="shared" si="1"/>
        <v>0</v>
      </c>
    </row>
    <row r="111" spans="1:8" ht="15" customHeight="1">
      <c r="A111" s="15">
        <f t="shared" si="3"/>
        <v>90</v>
      </c>
      <c r="B111" s="68" t="s">
        <v>145</v>
      </c>
      <c r="C111" s="63">
        <v>101490042</v>
      </c>
      <c r="D111" s="16" t="s">
        <v>16</v>
      </c>
      <c r="E111" s="66">
        <v>1</v>
      </c>
      <c r="F111" s="87">
        <v>372</v>
      </c>
      <c r="G111" s="321">
        <v>372</v>
      </c>
      <c r="H111" s="17">
        <f t="shared" si="1"/>
        <v>0</v>
      </c>
    </row>
    <row r="112" spans="1:8" ht="15" customHeight="1">
      <c r="A112" s="15">
        <f t="shared" si="3"/>
        <v>91</v>
      </c>
      <c r="B112" s="68" t="s">
        <v>145</v>
      </c>
      <c r="C112" s="95">
        <v>101490043</v>
      </c>
      <c r="D112" s="16" t="s">
        <v>16</v>
      </c>
      <c r="E112" s="66">
        <v>1</v>
      </c>
      <c r="F112" s="87">
        <v>349</v>
      </c>
      <c r="G112" s="321">
        <v>349</v>
      </c>
      <c r="H112" s="17">
        <f t="shared" si="1"/>
        <v>0</v>
      </c>
    </row>
    <row r="113" spans="1:8" ht="15" customHeight="1">
      <c r="A113" s="15">
        <f t="shared" si="3"/>
        <v>92</v>
      </c>
      <c r="B113" s="68" t="s">
        <v>146</v>
      </c>
      <c r="C113" s="63">
        <v>101490046</v>
      </c>
      <c r="D113" s="16" t="s">
        <v>16</v>
      </c>
      <c r="E113" s="66">
        <v>1</v>
      </c>
      <c r="F113" s="87">
        <v>144</v>
      </c>
      <c r="G113" s="321">
        <v>144</v>
      </c>
      <c r="H113" s="17">
        <f t="shared" si="1"/>
        <v>0</v>
      </c>
    </row>
    <row r="114" spans="1:8" ht="15" customHeight="1">
      <c r="A114" s="15">
        <f t="shared" si="3"/>
        <v>93</v>
      </c>
      <c r="B114" s="68" t="s">
        <v>147</v>
      </c>
      <c r="C114" s="63">
        <v>101490044</v>
      </c>
      <c r="D114" s="16" t="s">
        <v>16</v>
      </c>
      <c r="E114" s="66">
        <v>1</v>
      </c>
      <c r="F114" s="87">
        <v>330</v>
      </c>
      <c r="G114" s="321">
        <v>330</v>
      </c>
      <c r="H114" s="17">
        <f t="shared" si="1"/>
        <v>0</v>
      </c>
    </row>
    <row r="115" spans="1:8" ht="15" customHeight="1">
      <c r="A115" s="15">
        <f t="shared" si="3"/>
        <v>94</v>
      </c>
      <c r="B115" s="68" t="s">
        <v>148</v>
      </c>
      <c r="C115" s="63">
        <v>101490016</v>
      </c>
      <c r="D115" s="16" t="s">
        <v>16</v>
      </c>
      <c r="E115" s="66">
        <v>1</v>
      </c>
      <c r="F115" s="87">
        <v>178</v>
      </c>
      <c r="G115" s="321">
        <v>178</v>
      </c>
      <c r="H115" s="17">
        <f t="shared" si="1"/>
        <v>0</v>
      </c>
    </row>
    <row r="116" spans="1:8" ht="15" customHeight="1">
      <c r="A116" s="15">
        <f t="shared" si="3"/>
        <v>95</v>
      </c>
      <c r="B116" s="68" t="s">
        <v>149</v>
      </c>
      <c r="C116" s="63">
        <v>101490017</v>
      </c>
      <c r="D116" s="16" t="s">
        <v>16</v>
      </c>
      <c r="E116" s="66">
        <v>1</v>
      </c>
      <c r="F116" s="87">
        <v>305</v>
      </c>
      <c r="G116" s="321">
        <v>305</v>
      </c>
      <c r="H116" s="17">
        <f t="shared" si="1"/>
        <v>0</v>
      </c>
    </row>
    <row r="117" spans="1:8" ht="15" customHeight="1">
      <c r="A117" s="15">
        <f t="shared" si="3"/>
        <v>96</v>
      </c>
      <c r="B117" s="68" t="s">
        <v>150</v>
      </c>
      <c r="C117" s="63">
        <v>101490065</v>
      </c>
      <c r="D117" s="16" t="s">
        <v>16</v>
      </c>
      <c r="E117" s="66">
        <v>1</v>
      </c>
      <c r="F117" s="87">
        <v>4727</v>
      </c>
      <c r="G117" s="321">
        <v>4727</v>
      </c>
      <c r="H117" s="17">
        <f t="shared" si="1"/>
        <v>0</v>
      </c>
    </row>
    <row r="118" spans="1:8" ht="15" customHeight="1">
      <c r="A118" s="15">
        <f t="shared" si="3"/>
        <v>97</v>
      </c>
      <c r="B118" s="94" t="s">
        <v>151</v>
      </c>
      <c r="C118" s="88">
        <v>101490063</v>
      </c>
      <c r="D118" s="16" t="s">
        <v>16</v>
      </c>
      <c r="E118" s="82">
        <v>1</v>
      </c>
      <c r="F118" s="96">
        <v>202</v>
      </c>
      <c r="G118" s="322">
        <v>202</v>
      </c>
      <c r="H118" s="17">
        <f t="shared" si="1"/>
        <v>0</v>
      </c>
    </row>
    <row r="119" spans="1:8" ht="15" customHeight="1">
      <c r="A119" s="15">
        <f t="shared" si="3"/>
        <v>98</v>
      </c>
      <c r="B119" s="74" t="s">
        <v>152</v>
      </c>
      <c r="C119" s="74">
        <v>101490078</v>
      </c>
      <c r="D119" s="16" t="s">
        <v>16</v>
      </c>
      <c r="E119" s="97">
        <v>1</v>
      </c>
      <c r="F119" s="86">
        <v>2840</v>
      </c>
      <c r="G119" s="323">
        <v>2840</v>
      </c>
      <c r="H119" s="17">
        <f t="shared" si="1"/>
        <v>0</v>
      </c>
    </row>
    <row r="120" spans="1:8" ht="27" customHeight="1">
      <c r="A120" s="15">
        <f t="shared" si="3"/>
        <v>99</v>
      </c>
      <c r="B120" s="98" t="s">
        <v>153</v>
      </c>
      <c r="C120" s="99">
        <v>101480114</v>
      </c>
      <c r="D120" s="16" t="s">
        <v>16</v>
      </c>
      <c r="E120" s="101">
        <v>1</v>
      </c>
      <c r="F120" s="86">
        <v>56998</v>
      </c>
      <c r="G120" s="20">
        <v>1899.92</v>
      </c>
      <c r="H120" s="17">
        <f t="shared" si="1"/>
        <v>55098.080000000002</v>
      </c>
    </row>
    <row r="121" spans="1:8" ht="15" customHeight="1">
      <c r="A121" s="15">
        <f t="shared" si="3"/>
        <v>100</v>
      </c>
      <c r="B121" s="77" t="s">
        <v>154</v>
      </c>
      <c r="C121" s="78">
        <v>101480116</v>
      </c>
      <c r="D121" s="16" t="s">
        <v>16</v>
      </c>
      <c r="E121" s="101">
        <v>1</v>
      </c>
      <c r="F121" s="86">
        <v>13485</v>
      </c>
      <c r="G121" s="18">
        <v>449.52</v>
      </c>
      <c r="H121" s="17">
        <f t="shared" si="1"/>
        <v>13035.48</v>
      </c>
    </row>
    <row r="122" spans="1:8" ht="15" customHeight="1">
      <c r="A122" s="15">
        <f t="shared" si="3"/>
        <v>101</v>
      </c>
      <c r="B122" s="98" t="s">
        <v>155</v>
      </c>
      <c r="C122" s="78">
        <v>101480117</v>
      </c>
      <c r="D122" s="16" t="s">
        <v>16</v>
      </c>
      <c r="E122" s="101">
        <v>1</v>
      </c>
      <c r="F122" s="86">
        <v>11550</v>
      </c>
      <c r="G122" s="18">
        <v>385</v>
      </c>
      <c r="H122" s="17">
        <f t="shared" si="1"/>
        <v>11165</v>
      </c>
    </row>
    <row r="123" spans="1:8" ht="15" customHeight="1">
      <c r="A123" s="15">
        <f t="shared" si="3"/>
        <v>102</v>
      </c>
      <c r="B123" s="74" t="s">
        <v>156</v>
      </c>
      <c r="C123" s="100">
        <v>101480118</v>
      </c>
      <c r="D123" s="16" t="s">
        <v>16</v>
      </c>
      <c r="E123" s="102">
        <v>1</v>
      </c>
      <c r="F123" s="103">
        <v>12789</v>
      </c>
      <c r="G123" s="18">
        <v>426.32</v>
      </c>
      <c r="H123" s="17">
        <f t="shared" si="1"/>
        <v>12362.68</v>
      </c>
    </row>
    <row r="124" spans="1:8" ht="15" customHeight="1">
      <c r="A124" s="15">
        <f t="shared" si="3"/>
        <v>103</v>
      </c>
      <c r="B124" s="68" t="s">
        <v>157</v>
      </c>
      <c r="C124" s="63">
        <v>101420060</v>
      </c>
      <c r="D124" s="16" t="s">
        <v>16</v>
      </c>
      <c r="E124" s="69">
        <v>1</v>
      </c>
      <c r="F124" s="70">
        <v>1586</v>
      </c>
      <c r="G124" s="318">
        <v>1586</v>
      </c>
      <c r="H124" s="17">
        <f t="shared" si="1"/>
        <v>0</v>
      </c>
    </row>
    <row r="125" spans="1:8" ht="15" customHeight="1">
      <c r="A125" s="15">
        <f t="shared" si="3"/>
        <v>104</v>
      </c>
      <c r="B125" s="68" t="s">
        <v>158</v>
      </c>
      <c r="C125" s="63">
        <v>101490001</v>
      </c>
      <c r="D125" s="16" t="s">
        <v>16</v>
      </c>
      <c r="E125" s="69">
        <v>1</v>
      </c>
      <c r="F125" s="70">
        <v>230</v>
      </c>
      <c r="G125" s="318">
        <v>230</v>
      </c>
      <c r="H125" s="17">
        <f t="shared" si="1"/>
        <v>0</v>
      </c>
    </row>
    <row r="126" spans="1:8" ht="18.75" customHeight="1">
      <c r="A126" s="15">
        <f t="shared" si="3"/>
        <v>105</v>
      </c>
      <c r="B126" s="68" t="s">
        <v>127</v>
      </c>
      <c r="C126" s="63">
        <v>101490035</v>
      </c>
      <c r="D126" s="16" t="s">
        <v>16</v>
      </c>
      <c r="E126" s="89">
        <v>1</v>
      </c>
      <c r="F126" s="90">
        <v>319</v>
      </c>
      <c r="G126" s="319">
        <v>319</v>
      </c>
      <c r="H126" s="17">
        <f t="shared" si="1"/>
        <v>0</v>
      </c>
    </row>
    <row r="127" spans="1:8" ht="15" customHeight="1">
      <c r="A127" s="15">
        <f t="shared" si="3"/>
        <v>106</v>
      </c>
      <c r="B127" s="104" t="s">
        <v>159</v>
      </c>
      <c r="C127" s="80">
        <v>101490113</v>
      </c>
      <c r="D127" s="16" t="s">
        <v>16</v>
      </c>
      <c r="E127" s="105">
        <v>1</v>
      </c>
      <c r="F127" s="106">
        <v>46800</v>
      </c>
      <c r="G127" s="18">
        <v>2340</v>
      </c>
      <c r="H127" s="17">
        <f t="shared" si="1"/>
        <v>44460</v>
      </c>
    </row>
    <row r="128" spans="1:8" ht="15" customHeight="1">
      <c r="A128" s="15">
        <f t="shared" si="3"/>
        <v>107</v>
      </c>
      <c r="B128" s="74" t="s">
        <v>160</v>
      </c>
      <c r="C128" s="80">
        <v>101490119</v>
      </c>
      <c r="D128" s="16" t="s">
        <v>16</v>
      </c>
      <c r="E128" s="105">
        <v>1</v>
      </c>
      <c r="F128" s="106">
        <v>7994.5</v>
      </c>
      <c r="G128" s="18">
        <v>133.24</v>
      </c>
      <c r="H128" s="17">
        <f t="shared" si="1"/>
        <v>7861.26</v>
      </c>
    </row>
    <row r="129" spans="1:8" ht="15" customHeight="1">
      <c r="A129" s="15">
        <f t="shared" si="3"/>
        <v>108</v>
      </c>
      <c r="B129" s="68" t="s">
        <v>161</v>
      </c>
      <c r="C129" s="63">
        <v>101490026</v>
      </c>
      <c r="D129" s="16" t="s">
        <v>16</v>
      </c>
      <c r="E129" s="69">
        <v>1</v>
      </c>
      <c r="F129" s="70">
        <v>1054</v>
      </c>
      <c r="G129" s="318">
        <v>1054</v>
      </c>
      <c r="H129" s="17">
        <f t="shared" si="1"/>
        <v>0</v>
      </c>
    </row>
    <row r="130" spans="1:8" ht="15" customHeight="1">
      <c r="A130" s="15">
        <f t="shared" si="3"/>
        <v>109</v>
      </c>
      <c r="B130" s="68" t="s">
        <v>162</v>
      </c>
      <c r="C130" s="63">
        <v>101490027</v>
      </c>
      <c r="D130" s="16" t="s">
        <v>16</v>
      </c>
      <c r="E130" s="69">
        <v>1</v>
      </c>
      <c r="F130" s="70">
        <v>262</v>
      </c>
      <c r="G130" s="318">
        <v>262</v>
      </c>
      <c r="H130" s="17">
        <f t="shared" si="1"/>
        <v>0</v>
      </c>
    </row>
    <row r="131" spans="1:8" ht="15" customHeight="1">
      <c r="A131" s="15">
        <f t="shared" si="3"/>
        <v>110</v>
      </c>
      <c r="B131" s="68" t="s">
        <v>163</v>
      </c>
      <c r="C131" s="63">
        <v>101490028</v>
      </c>
      <c r="D131" s="16" t="s">
        <v>16</v>
      </c>
      <c r="E131" s="69">
        <v>1</v>
      </c>
      <c r="F131" s="70">
        <v>240</v>
      </c>
      <c r="G131" s="318">
        <v>240</v>
      </c>
      <c r="H131" s="17">
        <f t="shared" si="1"/>
        <v>0</v>
      </c>
    </row>
    <row r="132" spans="1:8" ht="15" customHeight="1">
      <c r="A132" s="15">
        <f t="shared" si="3"/>
        <v>111</v>
      </c>
      <c r="B132" s="68" t="s">
        <v>164</v>
      </c>
      <c r="C132" s="63">
        <v>101490029</v>
      </c>
      <c r="D132" s="16" t="s">
        <v>16</v>
      </c>
      <c r="E132" s="69">
        <v>1</v>
      </c>
      <c r="F132" s="70">
        <v>879</v>
      </c>
      <c r="G132" s="318">
        <v>879</v>
      </c>
      <c r="H132" s="17">
        <f t="shared" si="1"/>
        <v>0</v>
      </c>
    </row>
    <row r="133" spans="1:8" ht="15" customHeight="1">
      <c r="A133" s="15">
        <f t="shared" si="3"/>
        <v>112</v>
      </c>
      <c r="B133" s="68" t="s">
        <v>161</v>
      </c>
      <c r="C133" s="63">
        <v>101490030</v>
      </c>
      <c r="D133" s="16" t="s">
        <v>16</v>
      </c>
      <c r="E133" s="69">
        <v>1</v>
      </c>
      <c r="F133" s="70">
        <v>1025</v>
      </c>
      <c r="G133" s="318">
        <v>1025</v>
      </c>
      <c r="H133" s="17">
        <f t="shared" si="1"/>
        <v>0</v>
      </c>
    </row>
    <row r="134" spans="1:8" ht="15" customHeight="1">
      <c r="A134" s="15">
        <f t="shared" si="3"/>
        <v>113</v>
      </c>
      <c r="B134" s="68" t="s">
        <v>165</v>
      </c>
      <c r="C134" s="63">
        <v>101490031</v>
      </c>
      <c r="D134" s="16" t="s">
        <v>16</v>
      </c>
      <c r="E134" s="69">
        <v>1</v>
      </c>
      <c r="F134" s="70">
        <v>542</v>
      </c>
      <c r="G134" s="318">
        <v>542</v>
      </c>
      <c r="H134" s="17">
        <f t="shared" si="1"/>
        <v>0</v>
      </c>
    </row>
    <row r="135" spans="1:8" ht="15" customHeight="1">
      <c r="A135" s="15">
        <f t="shared" si="3"/>
        <v>114</v>
      </c>
      <c r="B135" s="68" t="s">
        <v>166</v>
      </c>
      <c r="C135" s="63">
        <v>101490032</v>
      </c>
      <c r="D135" s="16" t="s">
        <v>16</v>
      </c>
      <c r="E135" s="69">
        <v>1</v>
      </c>
      <c r="F135" s="70">
        <v>260</v>
      </c>
      <c r="G135" s="318">
        <v>260</v>
      </c>
      <c r="H135" s="17">
        <f t="shared" si="1"/>
        <v>0</v>
      </c>
    </row>
    <row r="136" spans="1:8" ht="15" customHeight="1">
      <c r="A136" s="15">
        <f t="shared" si="3"/>
        <v>115</v>
      </c>
      <c r="B136" s="68" t="s">
        <v>167</v>
      </c>
      <c r="C136" s="63">
        <v>101490033</v>
      </c>
      <c r="D136" s="16" t="s">
        <v>16</v>
      </c>
      <c r="E136" s="69">
        <v>1</v>
      </c>
      <c r="F136" s="70">
        <v>813</v>
      </c>
      <c r="G136" s="318">
        <v>813</v>
      </c>
      <c r="H136" s="17">
        <f t="shared" si="1"/>
        <v>0</v>
      </c>
    </row>
    <row r="137" spans="1:8" ht="15" customHeight="1">
      <c r="A137" s="15">
        <f t="shared" si="3"/>
        <v>116</v>
      </c>
      <c r="B137" s="68" t="s">
        <v>167</v>
      </c>
      <c r="C137" s="63">
        <v>101490034</v>
      </c>
      <c r="D137" s="16" t="s">
        <v>16</v>
      </c>
      <c r="E137" s="69">
        <v>1</v>
      </c>
      <c r="F137" s="70">
        <v>813</v>
      </c>
      <c r="G137" s="318">
        <v>813</v>
      </c>
      <c r="H137" s="17">
        <f t="shared" si="1"/>
        <v>0</v>
      </c>
    </row>
    <row r="138" spans="1:8" ht="15" customHeight="1">
      <c r="A138" s="15">
        <f t="shared" si="3"/>
        <v>117</v>
      </c>
      <c r="B138" s="94" t="s">
        <v>168</v>
      </c>
      <c r="C138" s="63">
        <v>101490012</v>
      </c>
      <c r="D138" s="16" t="s">
        <v>16</v>
      </c>
      <c r="E138" s="69">
        <v>1</v>
      </c>
      <c r="F138" s="70">
        <v>480</v>
      </c>
      <c r="G138" s="318">
        <v>480</v>
      </c>
      <c r="H138" s="17">
        <f t="shared" si="1"/>
        <v>0</v>
      </c>
    </row>
    <row r="139" spans="1:8" ht="15" customHeight="1">
      <c r="A139" s="107">
        <f t="shared" si="3"/>
        <v>118</v>
      </c>
      <c r="B139" s="77" t="s">
        <v>169</v>
      </c>
      <c r="C139" s="78">
        <v>101490109</v>
      </c>
      <c r="D139" s="16" t="s">
        <v>16</v>
      </c>
      <c r="E139" s="108">
        <v>1</v>
      </c>
      <c r="F139" s="109">
        <v>9997</v>
      </c>
      <c r="G139" s="20">
        <v>1166.3399999999999</v>
      </c>
      <c r="H139" s="17">
        <f t="shared" si="1"/>
        <v>8830.66</v>
      </c>
    </row>
    <row r="140" spans="1:8" ht="15" customHeight="1">
      <c r="A140" s="15">
        <f t="shared" si="3"/>
        <v>119</v>
      </c>
      <c r="B140" s="110" t="s">
        <v>170</v>
      </c>
      <c r="C140" s="78">
        <v>101490121</v>
      </c>
      <c r="D140" s="16" t="s">
        <v>16</v>
      </c>
      <c r="E140" s="112">
        <v>1</v>
      </c>
      <c r="F140" s="70">
        <v>6999</v>
      </c>
      <c r="G140" s="18">
        <v>0</v>
      </c>
      <c r="H140" s="17">
        <f t="shared" si="1"/>
        <v>6999</v>
      </c>
    </row>
    <row r="141" spans="1:8" ht="30" customHeight="1">
      <c r="A141" s="15">
        <f t="shared" si="3"/>
        <v>120</v>
      </c>
      <c r="B141" s="113" t="s">
        <v>171</v>
      </c>
      <c r="C141" s="78">
        <v>101480110</v>
      </c>
      <c r="D141" s="16" t="s">
        <v>16</v>
      </c>
      <c r="E141" s="114">
        <v>1</v>
      </c>
      <c r="F141" s="115">
        <v>29988</v>
      </c>
      <c r="G141" s="18">
        <v>3248.7</v>
      </c>
      <c r="H141" s="17">
        <f t="shared" si="1"/>
        <v>26739.3</v>
      </c>
    </row>
    <row r="142" spans="1:8" ht="15" customHeight="1" thickBot="1">
      <c r="A142" s="15">
        <f t="shared" si="3"/>
        <v>121</v>
      </c>
      <c r="B142" s="116" t="s">
        <v>172</v>
      </c>
      <c r="C142" s="117">
        <v>101490120</v>
      </c>
      <c r="D142" s="16" t="s">
        <v>16</v>
      </c>
      <c r="E142" s="118">
        <v>1</v>
      </c>
      <c r="F142" s="119">
        <v>6915.83</v>
      </c>
      <c r="G142" s="18">
        <v>0</v>
      </c>
      <c r="H142" s="17">
        <f t="shared" si="1"/>
        <v>6915.83</v>
      </c>
    </row>
    <row r="143" spans="1:8" ht="18" customHeight="1" thickBot="1">
      <c r="A143" s="23"/>
      <c r="B143" s="24" t="s">
        <v>18</v>
      </c>
      <c r="C143" s="25" t="s">
        <v>19</v>
      </c>
      <c r="D143" s="25" t="s">
        <v>19</v>
      </c>
      <c r="E143" s="25">
        <f>SUM(E22:E142)</f>
        <v>121</v>
      </c>
      <c r="F143" s="26">
        <f>SUM(F22:F142)</f>
        <v>950885.33</v>
      </c>
      <c r="G143" s="26">
        <f>SUM(G22:G142)</f>
        <v>415515.08000000007</v>
      </c>
      <c r="H143" s="27">
        <f>SUM(H22:H142)</f>
        <v>535370.24999999988</v>
      </c>
    </row>
    <row r="144" spans="1:8" ht="18" customHeight="1" thickBot="1">
      <c r="A144" s="377" t="s">
        <v>20</v>
      </c>
      <c r="B144" s="349"/>
      <c r="C144" s="349"/>
      <c r="D144" s="349"/>
      <c r="E144" s="349"/>
      <c r="F144" s="349"/>
      <c r="G144" s="349"/>
      <c r="H144" s="350"/>
    </row>
    <row r="145" spans="1:8" ht="15.75" customHeight="1">
      <c r="A145" s="28">
        <v>1</v>
      </c>
      <c r="B145" s="68" t="s">
        <v>173</v>
      </c>
      <c r="C145" s="63">
        <v>101510001</v>
      </c>
      <c r="D145" s="120" t="s">
        <v>16</v>
      </c>
      <c r="E145" s="69">
        <v>1</v>
      </c>
      <c r="F145" s="70">
        <v>16216</v>
      </c>
      <c r="G145" s="29">
        <v>16216</v>
      </c>
      <c r="H145" s="30">
        <f t="shared" ref="H145" si="4">F145-G145</f>
        <v>0</v>
      </c>
    </row>
    <row r="146" spans="1:8" ht="15.75" customHeight="1" thickBot="1">
      <c r="A146" s="32"/>
      <c r="B146" s="33" t="s">
        <v>21</v>
      </c>
      <c r="C146" s="34" t="s">
        <v>19</v>
      </c>
      <c r="D146" s="34" t="s">
        <v>19</v>
      </c>
      <c r="E146" s="34">
        <f>SUM(E145:E145)</f>
        <v>1</v>
      </c>
      <c r="F146" s="35">
        <f>SUM(F145:F145)</f>
        <v>16216</v>
      </c>
      <c r="G146" s="35">
        <f>SUM(G145:G145)</f>
        <v>16216</v>
      </c>
      <c r="H146" s="35">
        <f>SUM(H145:H145)</f>
        <v>0</v>
      </c>
    </row>
    <row r="147" spans="1:8" ht="15.75" customHeight="1" thickBot="1">
      <c r="A147" s="456" t="s">
        <v>22</v>
      </c>
      <c r="B147" s="454"/>
      <c r="C147" s="454"/>
      <c r="D147" s="454"/>
      <c r="E147" s="454"/>
      <c r="F147" s="454"/>
      <c r="G147" s="454"/>
      <c r="H147" s="457"/>
    </row>
    <row r="148" spans="1:8" ht="15.75" customHeight="1">
      <c r="A148" s="36">
        <v>1</v>
      </c>
      <c r="B148" s="63" t="s">
        <v>54</v>
      </c>
      <c r="C148" s="65">
        <v>101640010</v>
      </c>
      <c r="D148" s="121" t="s">
        <v>16</v>
      </c>
      <c r="E148" s="66">
        <v>1</v>
      </c>
      <c r="F148" s="67">
        <v>414</v>
      </c>
      <c r="G148" s="67">
        <v>414</v>
      </c>
      <c r="H148" s="38">
        <f t="shared" ref="H148:H205" si="5">F148-G148</f>
        <v>0</v>
      </c>
    </row>
    <row r="149" spans="1:8" ht="15.75" customHeight="1">
      <c r="A149" s="39">
        <f t="shared" ref="A149:A203" si="6">A148+1</f>
        <v>2</v>
      </c>
      <c r="B149" s="63" t="s">
        <v>54</v>
      </c>
      <c r="C149" s="65">
        <v>101640011</v>
      </c>
      <c r="D149" s="16" t="s">
        <v>16</v>
      </c>
      <c r="E149" s="69">
        <v>1</v>
      </c>
      <c r="F149" s="70">
        <v>414</v>
      </c>
      <c r="G149" s="70">
        <v>414</v>
      </c>
      <c r="H149" s="14">
        <f t="shared" si="5"/>
        <v>0</v>
      </c>
    </row>
    <row r="150" spans="1:8" ht="15.75" customHeight="1">
      <c r="A150" s="39">
        <f t="shared" si="6"/>
        <v>3</v>
      </c>
      <c r="B150" s="63" t="s">
        <v>54</v>
      </c>
      <c r="C150" s="65">
        <v>101640012</v>
      </c>
      <c r="D150" s="16" t="s">
        <v>16</v>
      </c>
      <c r="E150" s="69">
        <v>1</v>
      </c>
      <c r="F150" s="70">
        <v>414</v>
      </c>
      <c r="G150" s="70">
        <v>414</v>
      </c>
      <c r="H150" s="14">
        <f t="shared" si="5"/>
        <v>0</v>
      </c>
    </row>
    <row r="151" spans="1:8" ht="15.75" customHeight="1">
      <c r="A151" s="39">
        <f t="shared" si="6"/>
        <v>4</v>
      </c>
      <c r="B151" s="63" t="s">
        <v>174</v>
      </c>
      <c r="C151" s="65">
        <v>101640019</v>
      </c>
      <c r="D151" s="16" t="s">
        <v>16</v>
      </c>
      <c r="E151" s="69">
        <v>1</v>
      </c>
      <c r="F151" s="70">
        <v>313</v>
      </c>
      <c r="G151" s="70">
        <v>313</v>
      </c>
      <c r="H151" s="14">
        <f t="shared" si="5"/>
        <v>0</v>
      </c>
    </row>
    <row r="152" spans="1:8" ht="15.75" customHeight="1">
      <c r="A152" s="39">
        <f t="shared" si="6"/>
        <v>5</v>
      </c>
      <c r="B152" s="63" t="s">
        <v>58</v>
      </c>
      <c r="C152" s="65">
        <v>101630020</v>
      </c>
      <c r="D152" s="16" t="s">
        <v>16</v>
      </c>
      <c r="E152" s="69">
        <v>1</v>
      </c>
      <c r="F152" s="70">
        <v>293</v>
      </c>
      <c r="G152" s="70">
        <v>293</v>
      </c>
      <c r="H152" s="14">
        <f t="shared" si="5"/>
        <v>0</v>
      </c>
    </row>
    <row r="153" spans="1:8" ht="15.75" customHeight="1">
      <c r="A153" s="39">
        <f t="shared" si="6"/>
        <v>6</v>
      </c>
      <c r="B153" s="63" t="s">
        <v>175</v>
      </c>
      <c r="C153" s="65">
        <v>101640021</v>
      </c>
      <c r="D153" s="16" t="s">
        <v>16</v>
      </c>
      <c r="E153" s="69">
        <v>1</v>
      </c>
      <c r="F153" s="70">
        <v>645</v>
      </c>
      <c r="G153" s="70">
        <v>645</v>
      </c>
      <c r="H153" s="14">
        <f t="shared" si="5"/>
        <v>0</v>
      </c>
    </row>
    <row r="154" spans="1:8" ht="15.75" customHeight="1">
      <c r="A154" s="39">
        <f t="shared" si="6"/>
        <v>7</v>
      </c>
      <c r="B154" s="63" t="s">
        <v>176</v>
      </c>
      <c r="C154" s="65">
        <v>101640029</v>
      </c>
      <c r="D154" s="16" t="s">
        <v>16</v>
      </c>
      <c r="E154" s="69">
        <v>1</v>
      </c>
      <c r="F154" s="70">
        <v>1350</v>
      </c>
      <c r="G154" s="70">
        <v>1350</v>
      </c>
      <c r="H154" s="14">
        <f t="shared" si="5"/>
        <v>0</v>
      </c>
    </row>
    <row r="155" spans="1:8" ht="15.75" customHeight="1">
      <c r="A155" s="39">
        <f t="shared" si="6"/>
        <v>8</v>
      </c>
      <c r="B155" s="128" t="s">
        <v>66</v>
      </c>
      <c r="C155" s="129">
        <v>101640026</v>
      </c>
      <c r="D155" s="16" t="s">
        <v>16</v>
      </c>
      <c r="E155" s="89">
        <v>1</v>
      </c>
      <c r="F155" s="90">
        <v>299</v>
      </c>
      <c r="G155" s="90">
        <v>299</v>
      </c>
      <c r="H155" s="14">
        <f t="shared" si="5"/>
        <v>0</v>
      </c>
    </row>
    <row r="156" spans="1:8" ht="15.75" customHeight="1">
      <c r="A156" s="39">
        <f t="shared" si="6"/>
        <v>9</v>
      </c>
      <c r="B156" s="88" t="s">
        <v>177</v>
      </c>
      <c r="C156" s="130">
        <v>101640042</v>
      </c>
      <c r="D156" s="16" t="s">
        <v>16</v>
      </c>
      <c r="E156" s="89">
        <v>1</v>
      </c>
      <c r="F156" s="90">
        <v>6138</v>
      </c>
      <c r="G156" s="90">
        <v>6138</v>
      </c>
      <c r="H156" s="14">
        <f t="shared" si="5"/>
        <v>0</v>
      </c>
    </row>
    <row r="157" spans="1:8" ht="15.75" customHeight="1">
      <c r="A157" s="39">
        <f t="shared" si="6"/>
        <v>10</v>
      </c>
      <c r="B157" s="88" t="s">
        <v>178</v>
      </c>
      <c r="C157" s="130">
        <v>101640043</v>
      </c>
      <c r="D157" s="22" t="s">
        <v>16</v>
      </c>
      <c r="E157" s="89">
        <v>1</v>
      </c>
      <c r="F157" s="90">
        <v>3680</v>
      </c>
      <c r="G157" s="90">
        <v>3680</v>
      </c>
      <c r="H157" s="14">
        <f t="shared" si="5"/>
        <v>0</v>
      </c>
    </row>
    <row r="158" spans="1:8" ht="15.75" customHeight="1">
      <c r="A158" s="39">
        <f t="shared" si="6"/>
        <v>11</v>
      </c>
      <c r="B158" s="88" t="s">
        <v>178</v>
      </c>
      <c r="C158" s="134">
        <v>101640044</v>
      </c>
      <c r="D158" s="135" t="s">
        <v>16</v>
      </c>
      <c r="E158" s="105">
        <v>1</v>
      </c>
      <c r="F158" s="106">
        <v>3680</v>
      </c>
      <c r="G158" s="106">
        <v>3680</v>
      </c>
      <c r="H158" s="14">
        <f t="shared" si="5"/>
        <v>0</v>
      </c>
    </row>
    <row r="159" spans="1:8" ht="15" customHeight="1">
      <c r="A159" s="39">
        <f t="shared" si="6"/>
        <v>12</v>
      </c>
      <c r="B159" s="131" t="s">
        <v>179</v>
      </c>
      <c r="C159" s="64">
        <v>101630001</v>
      </c>
      <c r="D159" s="37" t="s">
        <v>16</v>
      </c>
      <c r="E159" s="132">
        <v>1</v>
      </c>
      <c r="F159" s="133">
        <v>280</v>
      </c>
      <c r="G159" s="133">
        <v>280</v>
      </c>
      <c r="H159" s="14">
        <f t="shared" si="5"/>
        <v>0</v>
      </c>
    </row>
    <row r="160" spans="1:8" ht="16.5" customHeight="1">
      <c r="A160" s="39">
        <f t="shared" si="6"/>
        <v>13</v>
      </c>
      <c r="B160" s="131" t="s">
        <v>180</v>
      </c>
      <c r="C160" s="64">
        <v>101630024</v>
      </c>
      <c r="D160" s="16" t="s">
        <v>16</v>
      </c>
      <c r="E160" s="132">
        <v>1</v>
      </c>
      <c r="F160" s="133">
        <v>451</v>
      </c>
      <c r="G160" s="133">
        <v>451</v>
      </c>
      <c r="H160" s="14">
        <f t="shared" si="5"/>
        <v>0</v>
      </c>
    </row>
    <row r="161" spans="1:8" ht="15" customHeight="1">
      <c r="A161" s="39">
        <f t="shared" si="6"/>
        <v>14</v>
      </c>
      <c r="B161" s="131" t="s">
        <v>181</v>
      </c>
      <c r="C161" s="64">
        <v>101630015</v>
      </c>
      <c r="D161" s="16" t="s">
        <v>16</v>
      </c>
      <c r="E161" s="132">
        <v>1</v>
      </c>
      <c r="F161" s="133">
        <v>294</v>
      </c>
      <c r="G161" s="133">
        <v>294</v>
      </c>
      <c r="H161" s="14">
        <f t="shared" si="5"/>
        <v>0</v>
      </c>
    </row>
    <row r="162" spans="1:8" ht="15" customHeight="1">
      <c r="A162" s="39">
        <f t="shared" si="6"/>
        <v>15</v>
      </c>
      <c r="B162" s="131" t="s">
        <v>181</v>
      </c>
      <c r="C162" s="64">
        <v>101630016</v>
      </c>
      <c r="D162" s="16" t="s">
        <v>16</v>
      </c>
      <c r="E162" s="132">
        <v>1</v>
      </c>
      <c r="F162" s="133">
        <v>294</v>
      </c>
      <c r="G162" s="133">
        <v>294</v>
      </c>
      <c r="H162" s="14">
        <f t="shared" si="5"/>
        <v>0</v>
      </c>
    </row>
    <row r="163" spans="1:8" ht="15" customHeight="1">
      <c r="A163" s="39">
        <f t="shared" si="6"/>
        <v>16</v>
      </c>
      <c r="B163" s="131" t="s">
        <v>181</v>
      </c>
      <c r="C163" s="64">
        <v>101630017</v>
      </c>
      <c r="D163" s="16" t="s">
        <v>16</v>
      </c>
      <c r="E163" s="132">
        <v>1</v>
      </c>
      <c r="F163" s="133">
        <v>294</v>
      </c>
      <c r="G163" s="133">
        <v>294</v>
      </c>
      <c r="H163" s="14">
        <f t="shared" si="5"/>
        <v>0</v>
      </c>
    </row>
    <row r="164" spans="1:8" ht="15" customHeight="1">
      <c r="A164" s="39">
        <f t="shared" si="6"/>
        <v>17</v>
      </c>
      <c r="B164" s="131" t="s">
        <v>181</v>
      </c>
      <c r="C164" s="64">
        <v>101630018</v>
      </c>
      <c r="D164" s="16" t="s">
        <v>16</v>
      </c>
      <c r="E164" s="132">
        <v>1</v>
      </c>
      <c r="F164" s="133">
        <v>294</v>
      </c>
      <c r="G164" s="133">
        <v>294</v>
      </c>
      <c r="H164" s="14">
        <f t="shared" si="5"/>
        <v>0</v>
      </c>
    </row>
    <row r="165" spans="1:8" ht="15" customHeight="1">
      <c r="A165" s="39">
        <f t="shared" si="6"/>
        <v>18</v>
      </c>
      <c r="B165" s="68" t="s">
        <v>182</v>
      </c>
      <c r="C165" s="63">
        <v>101640028</v>
      </c>
      <c r="D165" s="16" t="s">
        <v>16</v>
      </c>
      <c r="E165" s="66">
        <v>1</v>
      </c>
      <c r="F165" s="87">
        <v>5572</v>
      </c>
      <c r="G165" s="87">
        <v>5572</v>
      </c>
      <c r="H165" s="14">
        <f t="shared" si="5"/>
        <v>0</v>
      </c>
    </row>
    <row r="166" spans="1:8" ht="15" customHeight="1">
      <c r="A166" s="39">
        <f t="shared" si="6"/>
        <v>19</v>
      </c>
      <c r="B166" s="76" t="s">
        <v>181</v>
      </c>
      <c r="C166" s="72">
        <v>101630013</v>
      </c>
      <c r="D166" s="16" t="s">
        <v>16</v>
      </c>
      <c r="E166" s="97">
        <v>1</v>
      </c>
      <c r="F166" s="86">
        <v>294</v>
      </c>
      <c r="G166" s="86">
        <v>294</v>
      </c>
      <c r="H166" s="14">
        <f t="shared" si="5"/>
        <v>0</v>
      </c>
    </row>
    <row r="167" spans="1:8" ht="15" customHeight="1">
      <c r="A167" s="39">
        <f t="shared" si="6"/>
        <v>20</v>
      </c>
      <c r="B167" s="76" t="s">
        <v>181</v>
      </c>
      <c r="C167" s="72">
        <v>101630014</v>
      </c>
      <c r="D167" s="16" t="s">
        <v>16</v>
      </c>
      <c r="E167" s="97">
        <v>1</v>
      </c>
      <c r="F167" s="86">
        <v>294</v>
      </c>
      <c r="G167" s="86">
        <v>294</v>
      </c>
      <c r="H167" s="14">
        <f t="shared" si="5"/>
        <v>0</v>
      </c>
    </row>
    <row r="168" spans="1:8" ht="15" customHeight="1">
      <c r="A168" s="39">
        <f t="shared" si="6"/>
        <v>21</v>
      </c>
      <c r="B168" s="100" t="s">
        <v>183</v>
      </c>
      <c r="C168" s="72">
        <v>101640035</v>
      </c>
      <c r="D168" s="16" t="s">
        <v>16</v>
      </c>
      <c r="E168" s="97">
        <v>1</v>
      </c>
      <c r="F168" s="86">
        <v>5486</v>
      </c>
      <c r="G168" s="86">
        <v>5486</v>
      </c>
      <c r="H168" s="14">
        <f t="shared" si="5"/>
        <v>0</v>
      </c>
    </row>
    <row r="169" spans="1:8" ht="15" customHeight="1">
      <c r="A169" s="39">
        <f t="shared" si="6"/>
        <v>22</v>
      </c>
      <c r="B169" s="68" t="s">
        <v>179</v>
      </c>
      <c r="C169" s="63">
        <v>101630003</v>
      </c>
      <c r="D169" s="16" t="s">
        <v>16</v>
      </c>
      <c r="E169" s="66">
        <v>1</v>
      </c>
      <c r="F169" s="87">
        <v>281</v>
      </c>
      <c r="G169" s="87">
        <v>281</v>
      </c>
      <c r="H169" s="14">
        <f t="shared" si="5"/>
        <v>0</v>
      </c>
    </row>
    <row r="170" spans="1:8" ht="15" customHeight="1">
      <c r="A170" s="39">
        <f t="shared" si="6"/>
        <v>23</v>
      </c>
      <c r="B170" s="68" t="s">
        <v>179</v>
      </c>
      <c r="C170" s="63">
        <v>101630004</v>
      </c>
      <c r="D170" s="16" t="s">
        <v>16</v>
      </c>
      <c r="E170" s="66">
        <v>1</v>
      </c>
      <c r="F170" s="87">
        <v>281</v>
      </c>
      <c r="G170" s="87">
        <v>281</v>
      </c>
      <c r="H170" s="14">
        <f t="shared" si="5"/>
        <v>0</v>
      </c>
    </row>
    <row r="171" spans="1:8" ht="15" customHeight="1">
      <c r="A171" s="39">
        <f t="shared" si="6"/>
        <v>24</v>
      </c>
      <c r="B171" s="68" t="s">
        <v>179</v>
      </c>
      <c r="C171" s="63">
        <v>101630005</v>
      </c>
      <c r="D171" s="16" t="s">
        <v>16</v>
      </c>
      <c r="E171" s="66">
        <v>1</v>
      </c>
      <c r="F171" s="87">
        <v>281</v>
      </c>
      <c r="G171" s="87">
        <v>281</v>
      </c>
      <c r="H171" s="14">
        <f t="shared" si="5"/>
        <v>0</v>
      </c>
    </row>
    <row r="172" spans="1:8" ht="15" customHeight="1">
      <c r="A172" s="39">
        <f t="shared" si="6"/>
        <v>25</v>
      </c>
      <c r="B172" s="68" t="s">
        <v>179</v>
      </c>
      <c r="C172" s="63">
        <v>101630006</v>
      </c>
      <c r="D172" s="16" t="s">
        <v>16</v>
      </c>
      <c r="E172" s="66">
        <v>1</v>
      </c>
      <c r="F172" s="87">
        <v>281</v>
      </c>
      <c r="G172" s="87">
        <v>281</v>
      </c>
      <c r="H172" s="14">
        <f t="shared" si="5"/>
        <v>0</v>
      </c>
    </row>
    <row r="173" spans="1:8" ht="15" customHeight="1">
      <c r="A173" s="39">
        <f t="shared" si="6"/>
        <v>26</v>
      </c>
      <c r="B173" s="68" t="s">
        <v>179</v>
      </c>
      <c r="C173" s="63">
        <v>101630007</v>
      </c>
      <c r="D173" s="16" t="s">
        <v>16</v>
      </c>
      <c r="E173" s="66">
        <v>1</v>
      </c>
      <c r="F173" s="87">
        <v>281</v>
      </c>
      <c r="G173" s="87">
        <v>281</v>
      </c>
      <c r="H173" s="14">
        <f t="shared" si="5"/>
        <v>0</v>
      </c>
    </row>
    <row r="174" spans="1:8" ht="15" customHeight="1">
      <c r="A174" s="39">
        <f t="shared" si="6"/>
        <v>27</v>
      </c>
      <c r="B174" s="68" t="s">
        <v>179</v>
      </c>
      <c r="C174" s="63">
        <v>101630008</v>
      </c>
      <c r="D174" s="16" t="s">
        <v>16</v>
      </c>
      <c r="E174" s="66">
        <v>1</v>
      </c>
      <c r="F174" s="87">
        <v>281</v>
      </c>
      <c r="G174" s="87">
        <v>281</v>
      </c>
      <c r="H174" s="14">
        <f t="shared" si="5"/>
        <v>0</v>
      </c>
    </row>
    <row r="175" spans="1:8" ht="15" customHeight="1">
      <c r="A175" s="39">
        <f t="shared" si="6"/>
        <v>28</v>
      </c>
      <c r="B175" s="68" t="s">
        <v>179</v>
      </c>
      <c r="C175" s="63">
        <v>101630009</v>
      </c>
      <c r="D175" s="16" t="s">
        <v>16</v>
      </c>
      <c r="E175" s="66">
        <v>1</v>
      </c>
      <c r="F175" s="87">
        <v>281</v>
      </c>
      <c r="G175" s="87">
        <v>281</v>
      </c>
      <c r="H175" s="14">
        <f t="shared" si="5"/>
        <v>0</v>
      </c>
    </row>
    <row r="176" spans="1:8" ht="15" customHeight="1">
      <c r="A176" s="39">
        <f t="shared" si="6"/>
        <v>29</v>
      </c>
      <c r="B176" s="68" t="s">
        <v>184</v>
      </c>
      <c r="C176" s="63">
        <v>101640027</v>
      </c>
      <c r="D176" s="16" t="s">
        <v>16</v>
      </c>
      <c r="E176" s="66">
        <v>1</v>
      </c>
      <c r="F176" s="87">
        <v>559</v>
      </c>
      <c r="G176" s="87">
        <v>559</v>
      </c>
      <c r="H176" s="14">
        <f t="shared" si="5"/>
        <v>0</v>
      </c>
    </row>
    <row r="177" spans="1:8" ht="15" customHeight="1">
      <c r="A177" s="39">
        <f t="shared" si="6"/>
        <v>30</v>
      </c>
      <c r="B177" s="76" t="s">
        <v>185</v>
      </c>
      <c r="C177" s="74">
        <v>101640022</v>
      </c>
      <c r="D177" s="16" t="s">
        <v>16</v>
      </c>
      <c r="E177" s="97">
        <v>1</v>
      </c>
      <c r="F177" s="86">
        <v>363</v>
      </c>
      <c r="G177" s="86">
        <v>363</v>
      </c>
      <c r="H177" s="14">
        <f t="shared" si="5"/>
        <v>0</v>
      </c>
    </row>
    <row r="178" spans="1:8" ht="15" customHeight="1">
      <c r="A178" s="39">
        <f t="shared" si="6"/>
        <v>31</v>
      </c>
      <c r="B178" s="92" t="s">
        <v>185</v>
      </c>
      <c r="C178" s="62">
        <v>101640023</v>
      </c>
      <c r="D178" s="16" t="s">
        <v>16</v>
      </c>
      <c r="E178" s="136">
        <v>1</v>
      </c>
      <c r="F178" s="87">
        <v>363</v>
      </c>
      <c r="G178" s="87">
        <v>363</v>
      </c>
      <c r="H178" s="14">
        <f t="shared" si="5"/>
        <v>0</v>
      </c>
    </row>
    <row r="179" spans="1:8" ht="15" customHeight="1">
      <c r="A179" s="39">
        <f t="shared" si="6"/>
        <v>32</v>
      </c>
      <c r="B179" s="100" t="s">
        <v>183</v>
      </c>
      <c r="C179" s="100">
        <v>101640032</v>
      </c>
      <c r="D179" s="16" t="s">
        <v>16</v>
      </c>
      <c r="E179" s="101">
        <v>1</v>
      </c>
      <c r="F179" s="86">
        <v>5486</v>
      </c>
      <c r="G179" s="148">
        <v>2883.56</v>
      </c>
      <c r="H179" s="14">
        <f t="shared" si="5"/>
        <v>2602.44</v>
      </c>
    </row>
    <row r="180" spans="1:8" ht="18" customHeight="1">
      <c r="A180" s="39">
        <f t="shared" si="6"/>
        <v>33</v>
      </c>
      <c r="B180" s="100" t="s">
        <v>186</v>
      </c>
      <c r="C180" s="100">
        <v>101640047</v>
      </c>
      <c r="D180" s="16" t="s">
        <v>16</v>
      </c>
      <c r="E180" s="101">
        <v>1</v>
      </c>
      <c r="F180" s="86">
        <v>10800</v>
      </c>
      <c r="G180" s="148">
        <v>600</v>
      </c>
      <c r="H180" s="14">
        <f t="shared" si="5"/>
        <v>10200</v>
      </c>
    </row>
    <row r="181" spans="1:8" ht="25.5" customHeight="1">
      <c r="A181" s="39">
        <f t="shared" si="6"/>
        <v>34</v>
      </c>
      <c r="B181" s="137" t="s">
        <v>187</v>
      </c>
      <c r="C181" s="138">
        <v>101630048</v>
      </c>
      <c r="D181" s="146" t="s">
        <v>192</v>
      </c>
      <c r="E181" s="139">
        <v>1</v>
      </c>
      <c r="F181" s="96">
        <v>12100</v>
      </c>
      <c r="G181" s="148">
        <v>403.32</v>
      </c>
      <c r="H181" s="14">
        <f t="shared" si="5"/>
        <v>11696.68</v>
      </c>
    </row>
    <row r="182" spans="1:8" ht="15" customHeight="1">
      <c r="A182" s="140">
        <f t="shared" si="6"/>
        <v>35</v>
      </c>
      <c r="B182" s="74" t="s">
        <v>179</v>
      </c>
      <c r="C182" s="74">
        <v>101630002</v>
      </c>
      <c r="D182" s="147" t="s">
        <v>16</v>
      </c>
      <c r="E182" s="105">
        <v>1</v>
      </c>
      <c r="F182" s="106">
        <v>281</v>
      </c>
      <c r="G182" s="324">
        <v>281</v>
      </c>
      <c r="H182" s="14">
        <f t="shared" si="5"/>
        <v>0</v>
      </c>
    </row>
    <row r="183" spans="1:8" ht="15" customHeight="1">
      <c r="A183" s="39">
        <f t="shared" si="6"/>
        <v>36</v>
      </c>
      <c r="B183" s="141" t="s">
        <v>188</v>
      </c>
      <c r="C183" s="144">
        <v>101630030</v>
      </c>
      <c r="D183" s="16" t="s">
        <v>16</v>
      </c>
      <c r="E183" s="108">
        <v>1</v>
      </c>
      <c r="F183" s="109">
        <v>1458</v>
      </c>
      <c r="G183" s="148">
        <v>1068.2</v>
      </c>
      <c r="H183" s="14">
        <f t="shared" si="5"/>
        <v>389.79999999999995</v>
      </c>
    </row>
    <row r="184" spans="1:8" ht="15" customHeight="1">
      <c r="A184" s="39">
        <f t="shared" si="6"/>
        <v>37</v>
      </c>
      <c r="B184" s="141" t="s">
        <v>183</v>
      </c>
      <c r="C184" s="111">
        <v>101640040</v>
      </c>
      <c r="D184" s="16" t="s">
        <v>16</v>
      </c>
      <c r="E184" s="108">
        <v>1</v>
      </c>
      <c r="F184" s="109">
        <v>5486</v>
      </c>
      <c r="G184" s="148">
        <v>2883.56</v>
      </c>
      <c r="H184" s="14">
        <f t="shared" si="5"/>
        <v>2602.44</v>
      </c>
    </row>
    <row r="185" spans="1:8" ht="15" customHeight="1">
      <c r="A185" s="39">
        <f t="shared" si="6"/>
        <v>38</v>
      </c>
      <c r="B185" s="141" t="s">
        <v>183</v>
      </c>
      <c r="C185" s="111">
        <v>101640031</v>
      </c>
      <c r="D185" s="16" t="s">
        <v>16</v>
      </c>
      <c r="E185" s="108">
        <v>1</v>
      </c>
      <c r="F185" s="109">
        <v>5486</v>
      </c>
      <c r="G185" s="148">
        <v>2883.56</v>
      </c>
      <c r="H185" s="14">
        <f t="shared" si="5"/>
        <v>2602.44</v>
      </c>
    </row>
    <row r="186" spans="1:8" ht="15" customHeight="1">
      <c r="A186" s="39">
        <f t="shared" si="6"/>
        <v>39</v>
      </c>
      <c r="B186" s="149" t="s">
        <v>183</v>
      </c>
      <c r="C186" s="142" t="s">
        <v>190</v>
      </c>
      <c r="D186" s="16" t="s">
        <v>16</v>
      </c>
      <c r="E186" s="145">
        <v>1</v>
      </c>
      <c r="F186" s="109">
        <v>5486</v>
      </c>
      <c r="G186" s="148">
        <v>2883.56</v>
      </c>
      <c r="H186" s="14">
        <f t="shared" si="5"/>
        <v>2602.44</v>
      </c>
    </row>
    <row r="187" spans="1:8" ht="15" customHeight="1">
      <c r="A187" s="39">
        <f t="shared" si="6"/>
        <v>40</v>
      </c>
      <c r="B187" s="150" t="s">
        <v>189</v>
      </c>
      <c r="C187" s="143" t="s">
        <v>191</v>
      </c>
      <c r="D187" s="146" t="s">
        <v>192</v>
      </c>
      <c r="E187" s="145">
        <v>1</v>
      </c>
      <c r="F187" s="148">
        <v>6100</v>
      </c>
      <c r="G187" s="148">
        <v>0</v>
      </c>
      <c r="H187" s="14">
        <f t="shared" si="5"/>
        <v>6100</v>
      </c>
    </row>
    <row r="188" spans="1:8" ht="15" customHeight="1">
      <c r="A188" s="39">
        <f t="shared" si="6"/>
        <v>41</v>
      </c>
      <c r="B188" s="100" t="s">
        <v>183</v>
      </c>
      <c r="C188" s="100">
        <v>101640034</v>
      </c>
      <c r="D188" s="16" t="s">
        <v>16</v>
      </c>
      <c r="E188" s="154">
        <v>1</v>
      </c>
      <c r="F188" s="155">
        <v>5486</v>
      </c>
      <c r="G188" s="148">
        <v>2883.56</v>
      </c>
      <c r="H188" s="14">
        <f t="shared" si="5"/>
        <v>2602.44</v>
      </c>
    </row>
    <row r="189" spans="1:8" ht="15" customHeight="1">
      <c r="A189" s="39">
        <f t="shared" si="6"/>
        <v>42</v>
      </c>
      <c r="B189" s="151" t="s">
        <v>193</v>
      </c>
      <c r="C189" s="152">
        <v>101630045</v>
      </c>
      <c r="D189" s="146" t="s">
        <v>192</v>
      </c>
      <c r="E189" s="154">
        <v>1</v>
      </c>
      <c r="F189" s="155">
        <v>19058</v>
      </c>
      <c r="G189" s="148">
        <v>2541.12</v>
      </c>
      <c r="H189" s="14">
        <f t="shared" si="5"/>
        <v>16516.88</v>
      </c>
    </row>
    <row r="190" spans="1:8" ht="15" customHeight="1">
      <c r="A190" s="39">
        <f t="shared" si="6"/>
        <v>43</v>
      </c>
      <c r="B190" s="151" t="s">
        <v>23</v>
      </c>
      <c r="C190" s="153">
        <v>101640046</v>
      </c>
      <c r="D190" s="16" t="s">
        <v>16</v>
      </c>
      <c r="E190" s="154">
        <v>1</v>
      </c>
      <c r="F190" s="155">
        <v>10000</v>
      </c>
      <c r="G190" s="148">
        <v>1166.6199999999999</v>
      </c>
      <c r="H190" s="14">
        <f t="shared" si="5"/>
        <v>8833.380000000001</v>
      </c>
    </row>
    <row r="191" spans="1:8" ht="15" customHeight="1">
      <c r="A191" s="39">
        <f t="shared" si="6"/>
        <v>44</v>
      </c>
      <c r="B191" s="141" t="s">
        <v>183</v>
      </c>
      <c r="C191" s="111">
        <v>101640036</v>
      </c>
      <c r="D191" s="16" t="s">
        <v>16</v>
      </c>
      <c r="E191" s="108">
        <v>1</v>
      </c>
      <c r="F191" s="109">
        <v>5486</v>
      </c>
      <c r="G191" s="148">
        <v>2883.56</v>
      </c>
      <c r="H191" s="14">
        <f t="shared" si="5"/>
        <v>2602.44</v>
      </c>
    </row>
    <row r="192" spans="1:8" ht="15" customHeight="1">
      <c r="A192" s="39">
        <f t="shared" si="6"/>
        <v>45</v>
      </c>
      <c r="B192" s="141" t="s">
        <v>183</v>
      </c>
      <c r="C192" s="111">
        <v>101640037</v>
      </c>
      <c r="D192" s="16" t="s">
        <v>16</v>
      </c>
      <c r="E192" s="108">
        <v>1</v>
      </c>
      <c r="F192" s="109">
        <v>5486</v>
      </c>
      <c r="G192" s="148">
        <v>2883.56</v>
      </c>
      <c r="H192" s="14">
        <f t="shared" si="5"/>
        <v>2602.44</v>
      </c>
    </row>
    <row r="193" spans="1:8" ht="15" customHeight="1">
      <c r="A193" s="39">
        <f t="shared" si="6"/>
        <v>46</v>
      </c>
      <c r="B193" s="141" t="s">
        <v>183</v>
      </c>
      <c r="C193" s="111">
        <v>101640038</v>
      </c>
      <c r="D193" s="16" t="s">
        <v>16</v>
      </c>
      <c r="E193" s="108">
        <v>1</v>
      </c>
      <c r="F193" s="109">
        <v>5486</v>
      </c>
      <c r="G193" s="148">
        <v>2883.56</v>
      </c>
      <c r="H193" s="14">
        <f t="shared" si="5"/>
        <v>2602.44</v>
      </c>
    </row>
    <row r="194" spans="1:8" ht="15.75" customHeight="1">
      <c r="A194" s="39">
        <f t="shared" si="6"/>
        <v>47</v>
      </c>
      <c r="B194" s="141" t="s">
        <v>183</v>
      </c>
      <c r="C194" s="111">
        <v>101640039</v>
      </c>
      <c r="D194" s="16" t="s">
        <v>16</v>
      </c>
      <c r="E194" s="108">
        <v>1</v>
      </c>
      <c r="F194" s="109">
        <v>5486</v>
      </c>
      <c r="G194" s="148">
        <v>2883.56</v>
      </c>
      <c r="H194" s="14">
        <f t="shared" si="5"/>
        <v>2602.44</v>
      </c>
    </row>
    <row r="195" spans="1:8" ht="15" customHeight="1" thickBot="1">
      <c r="A195" s="39">
        <f t="shared" si="6"/>
        <v>48</v>
      </c>
      <c r="B195" s="116" t="s">
        <v>183</v>
      </c>
      <c r="C195" s="117">
        <v>101640041</v>
      </c>
      <c r="D195" s="16" t="s">
        <v>16</v>
      </c>
      <c r="E195" s="114">
        <v>1</v>
      </c>
      <c r="F195" s="115">
        <v>5486</v>
      </c>
      <c r="G195" s="148">
        <v>2883.56</v>
      </c>
      <c r="H195" s="14">
        <f t="shared" si="5"/>
        <v>2602.44</v>
      </c>
    </row>
    <row r="196" spans="1:8" ht="15" hidden="1" customHeight="1">
      <c r="A196" s="39">
        <f t="shared" si="6"/>
        <v>49</v>
      </c>
      <c r="B196" s="12"/>
      <c r="C196" s="15"/>
      <c r="D196" s="16" t="s">
        <v>16</v>
      </c>
      <c r="E196" s="13"/>
      <c r="F196" s="40"/>
      <c r="G196" s="40"/>
      <c r="H196" s="14">
        <f t="shared" si="5"/>
        <v>0</v>
      </c>
    </row>
    <row r="197" spans="1:8" ht="15" hidden="1" customHeight="1">
      <c r="A197" s="39">
        <f t="shared" si="6"/>
        <v>50</v>
      </c>
      <c r="B197" s="12"/>
      <c r="C197" s="15"/>
      <c r="D197" s="16" t="s">
        <v>16</v>
      </c>
      <c r="E197" s="13"/>
      <c r="F197" s="40"/>
      <c r="G197" s="40"/>
      <c r="H197" s="14">
        <f t="shared" si="5"/>
        <v>0</v>
      </c>
    </row>
    <row r="198" spans="1:8" ht="15" hidden="1" customHeight="1">
      <c r="A198" s="39">
        <f t="shared" si="6"/>
        <v>51</v>
      </c>
      <c r="B198" s="12"/>
      <c r="C198" s="15"/>
      <c r="D198" s="16" t="s">
        <v>16</v>
      </c>
      <c r="E198" s="13"/>
      <c r="F198" s="40"/>
      <c r="G198" s="40"/>
      <c r="H198" s="14">
        <f t="shared" si="5"/>
        <v>0</v>
      </c>
    </row>
    <row r="199" spans="1:8" ht="15" hidden="1" customHeight="1">
      <c r="A199" s="39">
        <f t="shared" si="6"/>
        <v>52</v>
      </c>
      <c r="B199" s="12"/>
      <c r="C199" s="15"/>
      <c r="D199" s="16" t="s">
        <v>16</v>
      </c>
      <c r="E199" s="13"/>
      <c r="F199" s="40"/>
      <c r="G199" s="40"/>
      <c r="H199" s="14">
        <f t="shared" si="5"/>
        <v>0</v>
      </c>
    </row>
    <row r="200" spans="1:8" ht="15" hidden="1" customHeight="1">
      <c r="A200" s="39">
        <f t="shared" si="6"/>
        <v>53</v>
      </c>
      <c r="B200" s="12"/>
      <c r="C200" s="15"/>
      <c r="D200" s="16" t="s">
        <v>16</v>
      </c>
      <c r="E200" s="13"/>
      <c r="F200" s="40"/>
      <c r="G200" s="40"/>
      <c r="H200" s="14">
        <f t="shared" si="5"/>
        <v>0</v>
      </c>
    </row>
    <row r="201" spans="1:8" ht="15" hidden="1" customHeight="1">
      <c r="A201" s="39">
        <f t="shared" si="6"/>
        <v>54</v>
      </c>
      <c r="B201" s="10"/>
      <c r="C201" s="21"/>
      <c r="D201" s="16" t="s">
        <v>16</v>
      </c>
      <c r="E201" s="13"/>
      <c r="F201" s="40"/>
      <c r="G201" s="40"/>
      <c r="H201" s="14">
        <f t="shared" si="5"/>
        <v>0</v>
      </c>
    </row>
    <row r="202" spans="1:8" ht="24.75" hidden="1" customHeight="1">
      <c r="A202" s="39">
        <f t="shared" si="6"/>
        <v>55</v>
      </c>
      <c r="B202" s="42"/>
      <c r="C202" s="21"/>
      <c r="D202" s="16" t="s">
        <v>16</v>
      </c>
      <c r="E202" s="13"/>
      <c r="F202" s="40"/>
      <c r="G202" s="40"/>
      <c r="H202" s="14">
        <f t="shared" si="5"/>
        <v>0</v>
      </c>
    </row>
    <row r="203" spans="1:8" ht="24.75" hidden="1" customHeight="1">
      <c r="A203" s="39">
        <f t="shared" si="6"/>
        <v>56</v>
      </c>
      <c r="B203" s="42"/>
      <c r="C203" s="21"/>
      <c r="D203" s="16" t="s">
        <v>16</v>
      </c>
      <c r="E203" s="13"/>
      <c r="F203" s="40"/>
      <c r="G203" s="40"/>
      <c r="H203" s="14">
        <f t="shared" si="5"/>
        <v>0</v>
      </c>
    </row>
    <row r="204" spans="1:8" ht="24.75" hidden="1" customHeight="1">
      <c r="A204" s="122"/>
      <c r="B204" s="123"/>
      <c r="C204" s="124"/>
      <c r="D204" s="16"/>
      <c r="E204" s="125"/>
      <c r="F204" s="126"/>
      <c r="G204" s="126"/>
      <c r="H204" s="127"/>
    </row>
    <row r="205" spans="1:8" ht="15" hidden="1" customHeight="1" thickBot="1">
      <c r="A205" s="43">
        <f>A203+1</f>
        <v>57</v>
      </c>
      <c r="B205" s="10"/>
      <c r="C205" s="21"/>
      <c r="D205" s="16" t="s">
        <v>16</v>
      </c>
      <c r="E205" s="5"/>
      <c r="F205" s="44"/>
      <c r="G205" s="44"/>
      <c r="H205" s="6">
        <f t="shared" si="5"/>
        <v>0</v>
      </c>
    </row>
    <row r="206" spans="1:8" ht="20.25" customHeight="1" thickBot="1">
      <c r="A206" s="458" t="s">
        <v>24</v>
      </c>
      <c r="B206" s="390"/>
      <c r="C206" s="25" t="s">
        <v>19</v>
      </c>
      <c r="D206" s="25" t="s">
        <v>19</v>
      </c>
      <c r="E206" s="26">
        <f t="shared" ref="E206:H206" si="7">SUM(E148:E205)</f>
        <v>48</v>
      </c>
      <c r="F206" s="26">
        <f t="shared" si="7"/>
        <v>149102</v>
      </c>
      <c r="G206" s="26">
        <f t="shared" si="7"/>
        <v>69340.859999999986</v>
      </c>
      <c r="H206" s="27">
        <f t="shared" si="7"/>
        <v>79761.140000000014</v>
      </c>
    </row>
    <row r="207" spans="1:8" ht="26.25" customHeight="1">
      <c r="A207" s="459" t="s">
        <v>25</v>
      </c>
      <c r="B207" s="365"/>
      <c r="C207" s="365"/>
      <c r="D207" s="365"/>
      <c r="E207" s="365"/>
      <c r="F207" s="365"/>
      <c r="G207" s="365"/>
      <c r="H207" s="460"/>
    </row>
    <row r="208" spans="1:8" ht="15" customHeight="1">
      <c r="A208" s="15">
        <v>1</v>
      </c>
      <c r="B208" s="156" t="s">
        <v>194</v>
      </c>
      <c r="C208" s="65">
        <v>101710001</v>
      </c>
      <c r="D208" s="15" t="s">
        <v>16</v>
      </c>
      <c r="E208" s="69">
        <v>22</v>
      </c>
      <c r="F208" s="70">
        <v>2743</v>
      </c>
      <c r="G208" s="31">
        <v>1197.6400000000001</v>
      </c>
      <c r="H208" s="31">
        <f t="shared" ref="H208:H212" si="8">F208-G208</f>
        <v>1545.36</v>
      </c>
    </row>
    <row r="209" spans="1:8" ht="15" customHeight="1">
      <c r="A209" s="15">
        <f t="shared" ref="A209:A212" si="9">A208+1</f>
        <v>2</v>
      </c>
      <c r="B209" s="156" t="s">
        <v>195</v>
      </c>
      <c r="C209" s="65">
        <v>101710002</v>
      </c>
      <c r="D209" s="15" t="s">
        <v>16</v>
      </c>
      <c r="E209" s="69">
        <v>15</v>
      </c>
      <c r="F209" s="70">
        <v>1870</v>
      </c>
      <c r="G209" s="31">
        <v>943.92</v>
      </c>
      <c r="H209" s="31">
        <f t="shared" si="8"/>
        <v>926.08</v>
      </c>
    </row>
    <row r="210" spans="1:8" ht="15" customHeight="1">
      <c r="A210" s="15">
        <f t="shared" si="9"/>
        <v>3</v>
      </c>
      <c r="B210" s="156" t="s">
        <v>196</v>
      </c>
      <c r="C210" s="65">
        <v>101710003</v>
      </c>
      <c r="D210" s="15" t="s">
        <v>16</v>
      </c>
      <c r="E210" s="69">
        <v>25</v>
      </c>
      <c r="F210" s="70">
        <v>3123</v>
      </c>
      <c r="G210" s="31">
        <v>1147.72</v>
      </c>
      <c r="H210" s="31">
        <f t="shared" si="8"/>
        <v>1975.28</v>
      </c>
    </row>
    <row r="211" spans="1:8" ht="15" customHeight="1">
      <c r="A211" s="15">
        <f t="shared" si="9"/>
        <v>4</v>
      </c>
      <c r="B211" s="156" t="s">
        <v>197</v>
      </c>
      <c r="C211" s="65">
        <v>101710004</v>
      </c>
      <c r="D211" s="15" t="s">
        <v>16</v>
      </c>
      <c r="E211" s="69">
        <v>20</v>
      </c>
      <c r="F211" s="70">
        <v>345</v>
      </c>
      <c r="G211" s="31">
        <v>314.12</v>
      </c>
      <c r="H211" s="31">
        <f t="shared" si="8"/>
        <v>30.879999999999995</v>
      </c>
    </row>
    <row r="212" spans="1:8" ht="15" customHeight="1" thickBot="1">
      <c r="A212" s="124">
        <f t="shared" si="9"/>
        <v>5</v>
      </c>
      <c r="B212" s="157" t="s">
        <v>198</v>
      </c>
      <c r="C212" s="130">
        <v>101710005</v>
      </c>
      <c r="D212" s="124" t="s">
        <v>16</v>
      </c>
      <c r="E212" s="89">
        <v>16</v>
      </c>
      <c r="F212" s="90">
        <v>5056</v>
      </c>
      <c r="G212" s="161">
        <v>1843.72</v>
      </c>
      <c r="H212" s="161">
        <f t="shared" si="8"/>
        <v>3212.2799999999997</v>
      </c>
    </row>
    <row r="213" spans="1:8" ht="15" customHeight="1" thickBot="1">
      <c r="A213" s="378" t="s">
        <v>26</v>
      </c>
      <c r="B213" s="352"/>
      <c r="C213" s="162" t="s">
        <v>19</v>
      </c>
      <c r="D213" s="162" t="s">
        <v>19</v>
      </c>
      <c r="E213" s="163">
        <f>SUM(E208:E212)</f>
        <v>98</v>
      </c>
      <c r="F213" s="163">
        <f>SUM(F208:F212)</f>
        <v>13137</v>
      </c>
      <c r="G213" s="163">
        <f>SUM(G208:G212)</f>
        <v>5447.12</v>
      </c>
      <c r="H213" s="164">
        <f>SUM(H208:H212)</f>
        <v>7689.88</v>
      </c>
    </row>
    <row r="214" spans="1:8" ht="25.5" customHeight="1">
      <c r="A214" s="463" t="s">
        <v>199</v>
      </c>
      <c r="B214" s="365"/>
      <c r="C214" s="365"/>
      <c r="D214" s="365"/>
      <c r="E214" s="365"/>
      <c r="F214" s="365"/>
      <c r="G214" s="365"/>
      <c r="H214" s="460"/>
    </row>
    <row r="215" spans="1:8" ht="15" customHeight="1" thickBot="1">
      <c r="A215" s="15">
        <v>1</v>
      </c>
      <c r="B215" s="156" t="s">
        <v>200</v>
      </c>
      <c r="C215" s="65">
        <v>101810001</v>
      </c>
      <c r="D215" s="15" t="s">
        <v>16</v>
      </c>
      <c r="E215" s="69">
        <v>1</v>
      </c>
      <c r="F215" s="70">
        <v>1250</v>
      </c>
      <c r="G215" s="31">
        <v>965.16</v>
      </c>
      <c r="H215" s="31">
        <f t="shared" ref="H215" si="10">F215-G215</f>
        <v>284.84000000000003</v>
      </c>
    </row>
    <row r="216" spans="1:8" ht="15" customHeight="1" thickBot="1">
      <c r="A216" s="351" t="s">
        <v>201</v>
      </c>
      <c r="B216" s="352"/>
      <c r="C216" s="162" t="s">
        <v>19</v>
      </c>
      <c r="D216" s="162" t="s">
        <v>19</v>
      </c>
      <c r="E216" s="163">
        <f>SUM(E215:E215)</f>
        <v>1</v>
      </c>
      <c r="F216" s="163">
        <f>SUM(F215:F215)</f>
        <v>1250</v>
      </c>
      <c r="G216" s="163">
        <f>SUM(G215:G215)</f>
        <v>965.16</v>
      </c>
      <c r="H216" s="164">
        <f>SUM(H215:H215)</f>
        <v>284.84000000000003</v>
      </c>
    </row>
    <row r="217" spans="1:8" ht="15" customHeight="1" thickBot="1">
      <c r="A217" s="159"/>
      <c r="B217" s="158"/>
      <c r="C217" s="159"/>
      <c r="D217" s="159"/>
      <c r="E217" s="160"/>
      <c r="F217" s="160"/>
      <c r="G217" s="160"/>
      <c r="H217" s="160"/>
    </row>
    <row r="218" spans="1:8" ht="15" customHeight="1" thickBot="1">
      <c r="A218" s="461" t="s">
        <v>27</v>
      </c>
      <c r="B218" s="462"/>
      <c r="C218" s="462"/>
      <c r="D218" s="462"/>
      <c r="E218" s="165">
        <f>E20+E143+E146+E206+E213+E216</f>
        <v>269</v>
      </c>
      <c r="F218" s="165">
        <f>F20+F143+F146+F206+F213+F216</f>
        <v>4240582.09</v>
      </c>
      <c r="G218" s="165">
        <f>G20+G143+G146+G206+G213+G216</f>
        <v>2807184.62</v>
      </c>
      <c r="H218" s="165">
        <f>H20+H143+H146+H206+H213+H216</f>
        <v>1433397.47</v>
      </c>
    </row>
    <row r="219" spans="1:8" ht="15" customHeight="1">
      <c r="A219" s="2"/>
      <c r="B219" s="2"/>
      <c r="C219" s="2"/>
      <c r="D219" s="2"/>
      <c r="E219" s="2"/>
      <c r="F219" s="2"/>
      <c r="G219" s="2"/>
      <c r="H219" s="2"/>
    </row>
    <row r="220" spans="1:8" ht="22.5" customHeight="1">
      <c r="A220" s="364" t="s">
        <v>28</v>
      </c>
      <c r="B220" s="365"/>
      <c r="C220" s="365"/>
      <c r="D220" s="365"/>
      <c r="E220" s="365"/>
      <c r="F220" s="365"/>
      <c r="G220" s="365"/>
      <c r="H220" s="365"/>
    </row>
    <row r="221" spans="1:8" ht="13.5" customHeight="1">
      <c r="A221" s="366" t="s">
        <v>0</v>
      </c>
      <c r="B221" s="368" t="s">
        <v>1</v>
      </c>
      <c r="C221" s="368" t="s">
        <v>29</v>
      </c>
      <c r="D221" s="368" t="s">
        <v>3</v>
      </c>
      <c r="E221" s="368" t="s">
        <v>4</v>
      </c>
      <c r="F221" s="344" t="s">
        <v>5</v>
      </c>
      <c r="G221" s="345"/>
      <c r="H221" s="346"/>
    </row>
    <row r="222" spans="1:8" ht="13.5" customHeight="1">
      <c r="A222" s="367"/>
      <c r="B222" s="367"/>
      <c r="C222" s="367"/>
      <c r="D222" s="367"/>
      <c r="E222" s="367"/>
      <c r="F222" s="4" t="s">
        <v>30</v>
      </c>
      <c r="G222" s="347"/>
      <c r="H222" s="346"/>
    </row>
    <row r="223" spans="1:8" ht="15" customHeight="1">
      <c r="A223" s="459" t="s">
        <v>31</v>
      </c>
      <c r="B223" s="365"/>
      <c r="C223" s="365"/>
      <c r="D223" s="365"/>
      <c r="E223" s="365"/>
      <c r="F223" s="365"/>
      <c r="G223" s="365"/>
      <c r="H223" s="460"/>
    </row>
    <row r="224" spans="1:8" ht="15" customHeight="1" thickBot="1">
      <c r="A224" s="13">
        <v>1</v>
      </c>
      <c r="B224" s="47" t="s">
        <v>32</v>
      </c>
      <c r="C224" s="63">
        <v>11120002</v>
      </c>
      <c r="D224" s="48"/>
      <c r="E224" s="16"/>
      <c r="F224" s="49"/>
      <c r="G224" s="464">
        <v>116093.01</v>
      </c>
      <c r="H224" s="346"/>
    </row>
    <row r="225" spans="1:8" ht="15.75" customHeight="1" thickBot="1">
      <c r="A225" s="369" t="s">
        <v>33</v>
      </c>
      <c r="B225" s="370"/>
      <c r="C225" s="45" t="s">
        <v>19</v>
      </c>
      <c r="D225" s="45" t="s">
        <v>19</v>
      </c>
      <c r="E225" s="46">
        <f t="shared" ref="E225:G225" si="11">SUM(E224)</f>
        <v>0</v>
      </c>
      <c r="F225" s="46">
        <f t="shared" si="11"/>
        <v>0</v>
      </c>
      <c r="G225" s="371">
        <f t="shared" si="11"/>
        <v>116093.01</v>
      </c>
      <c r="H225" s="370"/>
    </row>
    <row r="226" spans="1:8" ht="15.75" customHeight="1" thickBot="1">
      <c r="A226" s="465" t="s">
        <v>34</v>
      </c>
      <c r="B226" s="360"/>
      <c r="C226" s="360"/>
      <c r="D226" s="360"/>
      <c r="E226" s="360"/>
      <c r="F226" s="360"/>
      <c r="G226" s="360"/>
      <c r="H226" s="354"/>
    </row>
    <row r="227" spans="1:8" ht="15" customHeight="1">
      <c r="A227" s="176">
        <f>A224+1</f>
        <v>2</v>
      </c>
      <c r="B227" s="177" t="s">
        <v>61</v>
      </c>
      <c r="C227" s="37">
        <v>11136001</v>
      </c>
      <c r="D227" s="37" t="s">
        <v>35</v>
      </c>
      <c r="E227" s="167">
        <v>27</v>
      </c>
      <c r="F227" s="174">
        <f>G227/E227</f>
        <v>76</v>
      </c>
      <c r="G227" s="363">
        <v>2052</v>
      </c>
      <c r="H227" s="363"/>
    </row>
    <row r="228" spans="1:8" ht="15" customHeight="1">
      <c r="A228" s="13">
        <f t="shared" ref="A228:A291" si="12">A227+1</f>
        <v>3</v>
      </c>
      <c r="B228" s="12" t="s">
        <v>202</v>
      </c>
      <c r="C228" s="16">
        <v>11136002</v>
      </c>
      <c r="D228" s="16" t="s">
        <v>35</v>
      </c>
      <c r="E228" s="168">
        <v>6</v>
      </c>
      <c r="F228" s="175">
        <f>G228/E228</f>
        <v>176</v>
      </c>
      <c r="G228" s="342">
        <v>1056</v>
      </c>
      <c r="H228" s="342"/>
    </row>
    <row r="229" spans="1:8" ht="15" customHeight="1">
      <c r="A229" s="13">
        <f t="shared" si="12"/>
        <v>4</v>
      </c>
      <c r="B229" s="12" t="s">
        <v>203</v>
      </c>
      <c r="C229" s="13">
        <v>11136003</v>
      </c>
      <c r="D229" s="16" t="s">
        <v>35</v>
      </c>
      <c r="E229" s="168">
        <v>4</v>
      </c>
      <c r="F229" s="175">
        <f t="shared" ref="F229:F292" si="13">G229/E229</f>
        <v>313</v>
      </c>
      <c r="G229" s="342">
        <v>1252</v>
      </c>
      <c r="H229" s="342"/>
    </row>
    <row r="230" spans="1:8" ht="15" customHeight="1">
      <c r="A230" s="13">
        <f t="shared" si="12"/>
        <v>5</v>
      </c>
      <c r="B230" s="12" t="s">
        <v>48</v>
      </c>
      <c r="C230" s="16">
        <v>11136004</v>
      </c>
      <c r="D230" s="16" t="s">
        <v>35</v>
      </c>
      <c r="E230" s="168">
        <v>1</v>
      </c>
      <c r="F230" s="175">
        <f t="shared" si="13"/>
        <v>105</v>
      </c>
      <c r="G230" s="342">
        <v>105</v>
      </c>
      <c r="H230" s="342"/>
    </row>
    <row r="231" spans="1:8" ht="15" customHeight="1">
      <c r="A231" s="13">
        <f t="shared" si="12"/>
        <v>6</v>
      </c>
      <c r="B231" s="50" t="s">
        <v>204</v>
      </c>
      <c r="C231" s="16">
        <v>11136005</v>
      </c>
      <c r="D231" s="16" t="s">
        <v>16</v>
      </c>
      <c r="E231" s="168">
        <v>2</v>
      </c>
      <c r="F231" s="175">
        <f t="shared" si="13"/>
        <v>22</v>
      </c>
      <c r="G231" s="342">
        <v>44</v>
      </c>
      <c r="H231" s="342"/>
    </row>
    <row r="232" spans="1:8" ht="15" customHeight="1">
      <c r="A232" s="13">
        <f t="shared" si="12"/>
        <v>7</v>
      </c>
      <c r="B232" s="12" t="s">
        <v>205</v>
      </c>
      <c r="C232" s="16">
        <v>11136006</v>
      </c>
      <c r="D232" s="16" t="s">
        <v>35</v>
      </c>
      <c r="E232" s="168">
        <v>4</v>
      </c>
      <c r="F232" s="175">
        <f t="shared" si="13"/>
        <v>68</v>
      </c>
      <c r="G232" s="342">
        <v>272</v>
      </c>
      <c r="H232" s="342"/>
    </row>
    <row r="233" spans="1:8" ht="15" customHeight="1">
      <c r="A233" s="13">
        <f t="shared" si="12"/>
        <v>8</v>
      </c>
      <c r="B233" s="12" t="s">
        <v>206</v>
      </c>
      <c r="C233" s="16">
        <v>11137007</v>
      </c>
      <c r="D233" s="17" t="s">
        <v>35</v>
      </c>
      <c r="E233" s="168">
        <v>1</v>
      </c>
      <c r="F233" s="175">
        <f t="shared" si="13"/>
        <v>333</v>
      </c>
      <c r="G233" s="342">
        <v>333</v>
      </c>
      <c r="H233" s="342"/>
    </row>
    <row r="234" spans="1:8" ht="15" customHeight="1">
      <c r="A234" s="13">
        <f t="shared" si="12"/>
        <v>9</v>
      </c>
      <c r="B234" s="12" t="s">
        <v>207</v>
      </c>
      <c r="C234" s="16">
        <v>11137008</v>
      </c>
      <c r="D234" s="16" t="s">
        <v>35</v>
      </c>
      <c r="E234" s="168">
        <v>1</v>
      </c>
      <c r="F234" s="175">
        <f t="shared" si="13"/>
        <v>222</v>
      </c>
      <c r="G234" s="342">
        <v>222</v>
      </c>
      <c r="H234" s="342"/>
    </row>
    <row r="235" spans="1:8" ht="15" customHeight="1">
      <c r="A235" s="13">
        <f t="shared" si="12"/>
        <v>10</v>
      </c>
      <c r="B235" s="12" t="s">
        <v>208</v>
      </c>
      <c r="C235" s="16">
        <v>11136009</v>
      </c>
      <c r="D235" s="16" t="s">
        <v>35</v>
      </c>
      <c r="E235" s="168">
        <v>6</v>
      </c>
      <c r="F235" s="175">
        <f t="shared" si="13"/>
        <v>87</v>
      </c>
      <c r="G235" s="342">
        <v>522</v>
      </c>
      <c r="H235" s="342"/>
    </row>
    <row r="236" spans="1:8" ht="15" customHeight="1">
      <c r="A236" s="13">
        <f t="shared" si="12"/>
        <v>11</v>
      </c>
      <c r="B236" s="12" t="s">
        <v>209</v>
      </c>
      <c r="C236" s="16">
        <v>11136010</v>
      </c>
      <c r="D236" s="16" t="s">
        <v>35</v>
      </c>
      <c r="E236" s="168">
        <v>1</v>
      </c>
      <c r="F236" s="175">
        <f t="shared" si="13"/>
        <v>249</v>
      </c>
      <c r="G236" s="342">
        <v>249</v>
      </c>
      <c r="H236" s="342"/>
    </row>
    <row r="237" spans="1:8" ht="15" customHeight="1">
      <c r="A237" s="13">
        <f t="shared" si="12"/>
        <v>12</v>
      </c>
      <c r="B237" s="12" t="s">
        <v>210</v>
      </c>
      <c r="C237" s="16">
        <v>11137011</v>
      </c>
      <c r="D237" s="16" t="s">
        <v>35</v>
      </c>
      <c r="E237" s="168">
        <v>1</v>
      </c>
      <c r="F237" s="175">
        <f t="shared" si="13"/>
        <v>370</v>
      </c>
      <c r="G237" s="342">
        <v>370</v>
      </c>
      <c r="H237" s="342"/>
    </row>
    <row r="238" spans="1:8" ht="15" customHeight="1">
      <c r="A238" s="13">
        <f t="shared" si="12"/>
        <v>13</v>
      </c>
      <c r="B238" s="12" t="s">
        <v>211</v>
      </c>
      <c r="C238" s="16">
        <v>11136012</v>
      </c>
      <c r="D238" s="16" t="s">
        <v>35</v>
      </c>
      <c r="E238" s="168">
        <v>100</v>
      </c>
      <c r="F238" s="175">
        <f t="shared" si="13"/>
        <v>5</v>
      </c>
      <c r="G238" s="342">
        <v>500</v>
      </c>
      <c r="H238" s="342"/>
    </row>
    <row r="239" spans="1:8" ht="15" customHeight="1">
      <c r="A239" s="13">
        <f t="shared" si="12"/>
        <v>14</v>
      </c>
      <c r="B239" s="51" t="s">
        <v>212</v>
      </c>
      <c r="C239" s="16">
        <v>11136013</v>
      </c>
      <c r="D239" s="16" t="s">
        <v>35</v>
      </c>
      <c r="E239" s="168">
        <v>100</v>
      </c>
      <c r="F239" s="175">
        <f t="shared" si="13"/>
        <v>5</v>
      </c>
      <c r="G239" s="342">
        <v>500</v>
      </c>
      <c r="H239" s="342"/>
    </row>
    <row r="240" spans="1:8" ht="16.5" customHeight="1">
      <c r="A240" s="13">
        <f t="shared" si="12"/>
        <v>15</v>
      </c>
      <c r="B240" s="52" t="s">
        <v>213</v>
      </c>
      <c r="C240" s="16">
        <v>11137014</v>
      </c>
      <c r="D240" s="16" t="s">
        <v>16</v>
      </c>
      <c r="E240" s="168">
        <v>2</v>
      </c>
      <c r="F240" s="175">
        <f t="shared" si="13"/>
        <v>154</v>
      </c>
      <c r="G240" s="342">
        <v>308</v>
      </c>
      <c r="H240" s="342"/>
    </row>
    <row r="241" spans="1:8" ht="16.5" customHeight="1">
      <c r="A241" s="13">
        <f t="shared" si="12"/>
        <v>16</v>
      </c>
      <c r="B241" s="19" t="s">
        <v>214</v>
      </c>
      <c r="C241" s="16">
        <v>11137015</v>
      </c>
      <c r="D241" s="16" t="s">
        <v>16</v>
      </c>
      <c r="E241" s="168">
        <v>1</v>
      </c>
      <c r="F241" s="175">
        <f t="shared" si="13"/>
        <v>337</v>
      </c>
      <c r="G241" s="342">
        <v>337</v>
      </c>
      <c r="H241" s="342"/>
    </row>
    <row r="242" spans="1:8" ht="17.25" customHeight="1">
      <c r="A242" s="13">
        <f t="shared" si="12"/>
        <v>17</v>
      </c>
      <c r="B242" s="50" t="s">
        <v>41</v>
      </c>
      <c r="C242" s="16">
        <v>11136016</v>
      </c>
      <c r="D242" s="16" t="s">
        <v>16</v>
      </c>
      <c r="E242" s="168">
        <v>8</v>
      </c>
      <c r="F242" s="175">
        <f t="shared" si="13"/>
        <v>157</v>
      </c>
      <c r="G242" s="342">
        <v>1256</v>
      </c>
      <c r="H242" s="342"/>
    </row>
    <row r="243" spans="1:8" ht="15" customHeight="1">
      <c r="A243" s="13">
        <f t="shared" si="12"/>
        <v>18</v>
      </c>
      <c r="B243" s="50" t="s">
        <v>215</v>
      </c>
      <c r="C243" s="16">
        <v>11137017</v>
      </c>
      <c r="D243" s="16" t="s">
        <v>16</v>
      </c>
      <c r="E243" s="168">
        <v>1</v>
      </c>
      <c r="F243" s="175">
        <f t="shared" si="13"/>
        <v>279</v>
      </c>
      <c r="G243" s="342">
        <v>279</v>
      </c>
      <c r="H243" s="342"/>
    </row>
    <row r="244" spans="1:8" ht="18.75" customHeight="1">
      <c r="A244" s="13">
        <f t="shared" si="12"/>
        <v>19</v>
      </c>
      <c r="B244" s="52" t="s">
        <v>216</v>
      </c>
      <c r="C244" s="16">
        <v>11137018</v>
      </c>
      <c r="D244" s="16" t="s">
        <v>16</v>
      </c>
      <c r="E244" s="168">
        <v>1</v>
      </c>
      <c r="F244" s="175">
        <f t="shared" si="13"/>
        <v>26</v>
      </c>
      <c r="G244" s="342">
        <v>26</v>
      </c>
      <c r="H244" s="342"/>
    </row>
    <row r="245" spans="1:8" ht="15" customHeight="1">
      <c r="A245" s="13">
        <f t="shared" si="12"/>
        <v>20</v>
      </c>
      <c r="B245" s="50" t="s">
        <v>217</v>
      </c>
      <c r="C245" s="16">
        <v>11137019</v>
      </c>
      <c r="D245" s="16" t="s">
        <v>16</v>
      </c>
      <c r="E245" s="168">
        <v>1</v>
      </c>
      <c r="F245" s="175">
        <f t="shared" si="13"/>
        <v>720</v>
      </c>
      <c r="G245" s="342">
        <v>720</v>
      </c>
      <c r="H245" s="342"/>
    </row>
    <row r="246" spans="1:8" ht="15" customHeight="1">
      <c r="A246" s="13">
        <f t="shared" si="12"/>
        <v>21</v>
      </c>
      <c r="B246" s="50" t="s">
        <v>218</v>
      </c>
      <c r="C246" s="16">
        <v>11136020</v>
      </c>
      <c r="D246" s="16" t="s">
        <v>35</v>
      </c>
      <c r="E246" s="168">
        <v>3</v>
      </c>
      <c r="F246" s="175">
        <f t="shared" si="13"/>
        <v>38</v>
      </c>
      <c r="G246" s="342">
        <v>114</v>
      </c>
      <c r="H246" s="342"/>
    </row>
    <row r="247" spans="1:8" ht="17.25" customHeight="1">
      <c r="A247" s="13">
        <f t="shared" si="12"/>
        <v>22</v>
      </c>
      <c r="B247" s="19" t="s">
        <v>219</v>
      </c>
      <c r="C247" s="16">
        <v>11136021</v>
      </c>
      <c r="D247" s="16" t="s">
        <v>16</v>
      </c>
      <c r="E247" s="168">
        <v>1</v>
      </c>
      <c r="F247" s="175">
        <f t="shared" si="13"/>
        <v>40</v>
      </c>
      <c r="G247" s="342">
        <v>40</v>
      </c>
      <c r="H247" s="342"/>
    </row>
    <row r="248" spans="1:8" ht="15" customHeight="1">
      <c r="A248" s="13">
        <f t="shared" si="12"/>
        <v>23</v>
      </c>
      <c r="B248" s="50" t="s">
        <v>220</v>
      </c>
      <c r="C248" s="16">
        <v>11136022</v>
      </c>
      <c r="D248" s="16" t="s">
        <v>16</v>
      </c>
      <c r="E248" s="168">
        <v>2</v>
      </c>
      <c r="F248" s="175">
        <f t="shared" si="13"/>
        <v>18</v>
      </c>
      <c r="G248" s="342">
        <v>36</v>
      </c>
      <c r="H248" s="342"/>
    </row>
    <row r="249" spans="1:8" ht="15" customHeight="1">
      <c r="A249" s="13">
        <f t="shared" si="12"/>
        <v>24</v>
      </c>
      <c r="B249" s="50" t="s">
        <v>221</v>
      </c>
      <c r="C249" s="16">
        <v>11136023</v>
      </c>
      <c r="D249" s="16" t="s">
        <v>16</v>
      </c>
      <c r="E249" s="168">
        <v>3</v>
      </c>
      <c r="F249" s="175">
        <f t="shared" si="13"/>
        <v>11</v>
      </c>
      <c r="G249" s="342">
        <v>33</v>
      </c>
      <c r="H249" s="342"/>
    </row>
    <row r="250" spans="1:8" ht="15" customHeight="1">
      <c r="A250" s="13">
        <f t="shared" si="12"/>
        <v>25</v>
      </c>
      <c r="B250" s="50" t="s">
        <v>222</v>
      </c>
      <c r="C250" s="16">
        <v>11136024</v>
      </c>
      <c r="D250" s="16" t="s">
        <v>16</v>
      </c>
      <c r="E250" s="168">
        <v>2</v>
      </c>
      <c r="F250" s="175">
        <f t="shared" si="13"/>
        <v>16</v>
      </c>
      <c r="G250" s="342">
        <v>32</v>
      </c>
      <c r="H250" s="342"/>
    </row>
    <row r="251" spans="1:8" ht="15" customHeight="1">
      <c r="A251" s="13">
        <f t="shared" si="12"/>
        <v>26</v>
      </c>
      <c r="B251" s="50" t="s">
        <v>223</v>
      </c>
      <c r="C251" s="16">
        <v>11136025</v>
      </c>
      <c r="D251" s="16" t="s">
        <v>16</v>
      </c>
      <c r="E251" s="168">
        <v>43</v>
      </c>
      <c r="F251" s="175">
        <f t="shared" si="13"/>
        <v>3</v>
      </c>
      <c r="G251" s="342">
        <v>129</v>
      </c>
      <c r="H251" s="342"/>
    </row>
    <row r="252" spans="1:8" ht="15" customHeight="1">
      <c r="A252" s="13">
        <f t="shared" si="12"/>
        <v>27</v>
      </c>
      <c r="B252" s="50" t="s">
        <v>224</v>
      </c>
      <c r="C252" s="16">
        <v>11136026</v>
      </c>
      <c r="D252" s="16" t="s">
        <v>16</v>
      </c>
      <c r="E252" s="168">
        <v>11</v>
      </c>
      <c r="F252" s="175">
        <f t="shared" si="13"/>
        <v>3</v>
      </c>
      <c r="G252" s="342">
        <v>33</v>
      </c>
      <c r="H252" s="342"/>
    </row>
    <row r="253" spans="1:8" ht="15" customHeight="1">
      <c r="A253" s="13">
        <f t="shared" si="12"/>
        <v>28</v>
      </c>
      <c r="B253" s="50" t="s">
        <v>225</v>
      </c>
      <c r="C253" s="16">
        <v>11136027</v>
      </c>
      <c r="D253" s="16" t="s">
        <v>16</v>
      </c>
      <c r="E253" s="168">
        <v>12</v>
      </c>
      <c r="F253" s="175">
        <f t="shared" si="13"/>
        <v>3</v>
      </c>
      <c r="G253" s="342">
        <v>36</v>
      </c>
      <c r="H253" s="342"/>
    </row>
    <row r="254" spans="1:8" ht="15" customHeight="1">
      <c r="A254" s="13">
        <f t="shared" si="12"/>
        <v>29</v>
      </c>
      <c r="B254" s="50" t="s">
        <v>226</v>
      </c>
      <c r="C254" s="16">
        <v>11136028</v>
      </c>
      <c r="D254" s="16" t="s">
        <v>16</v>
      </c>
      <c r="E254" s="168">
        <v>1</v>
      </c>
      <c r="F254" s="175">
        <f t="shared" si="13"/>
        <v>39</v>
      </c>
      <c r="G254" s="342">
        <v>39</v>
      </c>
      <c r="H254" s="342"/>
    </row>
    <row r="255" spans="1:8" ht="15" customHeight="1">
      <c r="A255" s="13">
        <f t="shared" si="12"/>
        <v>30</v>
      </c>
      <c r="B255" s="50" t="s">
        <v>227</v>
      </c>
      <c r="C255" s="16">
        <v>11136029</v>
      </c>
      <c r="D255" s="16" t="s">
        <v>16</v>
      </c>
      <c r="E255" s="168">
        <v>1</v>
      </c>
      <c r="F255" s="175">
        <f t="shared" si="13"/>
        <v>5</v>
      </c>
      <c r="G255" s="342">
        <v>5</v>
      </c>
      <c r="H255" s="342"/>
    </row>
    <row r="256" spans="1:8" ht="15" customHeight="1">
      <c r="A256" s="13">
        <f t="shared" si="12"/>
        <v>31</v>
      </c>
      <c r="B256" s="50" t="s">
        <v>228</v>
      </c>
      <c r="C256" s="16">
        <v>11136030</v>
      </c>
      <c r="D256" s="16" t="s">
        <v>16</v>
      </c>
      <c r="E256" s="168">
        <v>2</v>
      </c>
      <c r="F256" s="175">
        <f t="shared" si="13"/>
        <v>6</v>
      </c>
      <c r="G256" s="342">
        <v>12</v>
      </c>
      <c r="H256" s="342"/>
    </row>
    <row r="257" spans="1:8" ht="15" customHeight="1">
      <c r="A257" s="13">
        <f t="shared" si="12"/>
        <v>32</v>
      </c>
      <c r="B257" s="50" t="s">
        <v>229</v>
      </c>
      <c r="C257" s="16">
        <v>11136031</v>
      </c>
      <c r="D257" s="16" t="s">
        <v>16</v>
      </c>
      <c r="E257" s="168">
        <v>1</v>
      </c>
      <c r="F257" s="175">
        <f t="shared" si="13"/>
        <v>8</v>
      </c>
      <c r="G257" s="342">
        <v>8</v>
      </c>
      <c r="H257" s="342"/>
    </row>
    <row r="258" spans="1:8" ht="15" customHeight="1">
      <c r="A258" s="13">
        <f t="shared" si="12"/>
        <v>33</v>
      </c>
      <c r="B258" s="12" t="s">
        <v>230</v>
      </c>
      <c r="C258" s="16">
        <v>11136032</v>
      </c>
      <c r="D258" s="16" t="s">
        <v>16</v>
      </c>
      <c r="E258" s="168">
        <v>1</v>
      </c>
      <c r="F258" s="175">
        <f t="shared" si="13"/>
        <v>7</v>
      </c>
      <c r="G258" s="342">
        <v>7</v>
      </c>
      <c r="H258" s="342"/>
    </row>
    <row r="259" spans="1:8" ht="15" customHeight="1">
      <c r="A259" s="13">
        <f t="shared" si="12"/>
        <v>34</v>
      </c>
      <c r="B259" s="12" t="s">
        <v>231</v>
      </c>
      <c r="C259" s="16">
        <v>11137033</v>
      </c>
      <c r="D259" s="16" t="s">
        <v>16</v>
      </c>
      <c r="E259" s="168">
        <v>2</v>
      </c>
      <c r="F259" s="175">
        <f t="shared" si="13"/>
        <v>81</v>
      </c>
      <c r="G259" s="342">
        <v>162</v>
      </c>
      <c r="H259" s="342"/>
    </row>
    <row r="260" spans="1:8" ht="15" customHeight="1">
      <c r="A260" s="13">
        <f t="shared" si="12"/>
        <v>35</v>
      </c>
      <c r="B260" s="12" t="s">
        <v>232</v>
      </c>
      <c r="C260" s="16">
        <v>11136034</v>
      </c>
      <c r="D260" s="16" t="s">
        <v>16</v>
      </c>
      <c r="E260" s="168">
        <v>1</v>
      </c>
      <c r="F260" s="175">
        <f t="shared" si="13"/>
        <v>728</v>
      </c>
      <c r="G260" s="342">
        <v>728</v>
      </c>
      <c r="H260" s="342"/>
    </row>
    <row r="261" spans="1:8" ht="15" customHeight="1">
      <c r="A261" s="13">
        <f t="shared" si="12"/>
        <v>36</v>
      </c>
      <c r="B261" s="50" t="s">
        <v>233</v>
      </c>
      <c r="C261" s="16">
        <v>11136035</v>
      </c>
      <c r="D261" s="16" t="s">
        <v>16</v>
      </c>
      <c r="E261" s="168">
        <v>2</v>
      </c>
      <c r="F261" s="175">
        <f t="shared" si="13"/>
        <v>375</v>
      </c>
      <c r="G261" s="342">
        <v>750</v>
      </c>
      <c r="H261" s="342"/>
    </row>
    <row r="262" spans="1:8" ht="15" customHeight="1">
      <c r="A262" s="13">
        <f t="shared" si="12"/>
        <v>37</v>
      </c>
      <c r="B262" s="50" t="s">
        <v>234</v>
      </c>
      <c r="C262" s="16">
        <v>11136036</v>
      </c>
      <c r="D262" s="16" t="s">
        <v>16</v>
      </c>
      <c r="E262" s="168">
        <v>1</v>
      </c>
      <c r="F262" s="175">
        <f t="shared" si="13"/>
        <v>1131</v>
      </c>
      <c r="G262" s="342">
        <v>1131</v>
      </c>
      <c r="H262" s="342"/>
    </row>
    <row r="263" spans="1:8" ht="15" customHeight="1">
      <c r="A263" s="13">
        <f t="shared" si="12"/>
        <v>38</v>
      </c>
      <c r="B263" s="12" t="s">
        <v>235</v>
      </c>
      <c r="C263" s="16">
        <v>11136037</v>
      </c>
      <c r="D263" s="16" t="s">
        <v>16</v>
      </c>
      <c r="E263" s="168">
        <v>6</v>
      </c>
      <c r="F263" s="175">
        <f t="shared" si="13"/>
        <v>143</v>
      </c>
      <c r="G263" s="342">
        <v>858</v>
      </c>
      <c r="H263" s="342"/>
    </row>
    <row r="264" spans="1:8" ht="15" customHeight="1">
      <c r="A264" s="13">
        <f t="shared" si="12"/>
        <v>39</v>
      </c>
      <c r="B264" s="50" t="s">
        <v>236</v>
      </c>
      <c r="C264" s="16">
        <v>11136038</v>
      </c>
      <c r="D264" s="16" t="s">
        <v>16</v>
      </c>
      <c r="E264" s="168">
        <v>4</v>
      </c>
      <c r="F264" s="175">
        <f t="shared" si="13"/>
        <v>188</v>
      </c>
      <c r="G264" s="342">
        <v>752</v>
      </c>
      <c r="H264" s="342"/>
    </row>
    <row r="265" spans="1:8" ht="15" customHeight="1">
      <c r="A265" s="13">
        <f t="shared" si="12"/>
        <v>40</v>
      </c>
      <c r="B265" s="50" t="s">
        <v>237</v>
      </c>
      <c r="C265" s="16">
        <v>11136039</v>
      </c>
      <c r="D265" s="16" t="s">
        <v>16</v>
      </c>
      <c r="E265" s="168">
        <v>4</v>
      </c>
      <c r="F265" s="175">
        <f t="shared" si="13"/>
        <v>274</v>
      </c>
      <c r="G265" s="342">
        <v>1096</v>
      </c>
      <c r="H265" s="342"/>
    </row>
    <row r="266" spans="1:8" ht="15" customHeight="1">
      <c r="A266" s="13">
        <f t="shared" si="12"/>
        <v>41</v>
      </c>
      <c r="B266" s="50" t="s">
        <v>238</v>
      </c>
      <c r="C266" s="16">
        <v>11136040</v>
      </c>
      <c r="D266" s="16" t="s">
        <v>16</v>
      </c>
      <c r="E266" s="168">
        <v>2</v>
      </c>
      <c r="F266" s="175">
        <f t="shared" si="13"/>
        <v>208</v>
      </c>
      <c r="G266" s="342">
        <v>416</v>
      </c>
      <c r="H266" s="342"/>
    </row>
    <row r="267" spans="1:8" ht="15" customHeight="1">
      <c r="A267" s="13">
        <f t="shared" si="12"/>
        <v>42</v>
      </c>
      <c r="B267" s="50" t="s">
        <v>239</v>
      </c>
      <c r="C267" s="16">
        <v>1137041</v>
      </c>
      <c r="D267" s="16" t="s">
        <v>16</v>
      </c>
      <c r="E267" s="168">
        <v>1</v>
      </c>
      <c r="F267" s="175">
        <f t="shared" si="13"/>
        <v>367</v>
      </c>
      <c r="G267" s="342">
        <v>367</v>
      </c>
      <c r="H267" s="342"/>
    </row>
    <row r="268" spans="1:8" ht="15" customHeight="1">
      <c r="A268" s="13">
        <f t="shared" si="12"/>
        <v>43</v>
      </c>
      <c r="B268" s="50" t="s">
        <v>37</v>
      </c>
      <c r="C268" s="16">
        <v>11136042</v>
      </c>
      <c r="D268" s="16" t="s">
        <v>16</v>
      </c>
      <c r="E268" s="168">
        <v>2</v>
      </c>
      <c r="F268" s="175">
        <f t="shared" si="13"/>
        <v>57</v>
      </c>
      <c r="G268" s="342">
        <v>114</v>
      </c>
      <c r="H268" s="342"/>
    </row>
    <row r="269" spans="1:8" ht="15" customHeight="1">
      <c r="A269" s="13">
        <f t="shared" si="12"/>
        <v>44</v>
      </c>
      <c r="B269" s="50" t="s">
        <v>152</v>
      </c>
      <c r="C269" s="16">
        <v>11136043</v>
      </c>
      <c r="D269" s="16" t="s">
        <v>16</v>
      </c>
      <c r="E269" s="168">
        <v>2</v>
      </c>
      <c r="F269" s="175">
        <f t="shared" si="13"/>
        <v>613</v>
      </c>
      <c r="G269" s="342">
        <v>1226</v>
      </c>
      <c r="H269" s="342"/>
    </row>
    <row r="270" spans="1:8" ht="15" customHeight="1">
      <c r="A270" s="13">
        <f t="shared" si="12"/>
        <v>45</v>
      </c>
      <c r="B270" s="50" t="s">
        <v>240</v>
      </c>
      <c r="C270" s="16">
        <v>11136044</v>
      </c>
      <c r="D270" s="16" t="s">
        <v>16</v>
      </c>
      <c r="E270" s="168">
        <v>1</v>
      </c>
      <c r="F270" s="175">
        <f t="shared" si="13"/>
        <v>51</v>
      </c>
      <c r="G270" s="342">
        <v>51</v>
      </c>
      <c r="H270" s="342"/>
    </row>
    <row r="271" spans="1:8" ht="15" customHeight="1">
      <c r="A271" s="13">
        <f t="shared" si="12"/>
        <v>46</v>
      </c>
      <c r="B271" s="50" t="s">
        <v>241</v>
      </c>
      <c r="C271" s="16">
        <v>11137045</v>
      </c>
      <c r="D271" s="16" t="s">
        <v>16</v>
      </c>
      <c r="E271" s="168">
        <v>1</v>
      </c>
      <c r="F271" s="175">
        <f t="shared" si="13"/>
        <v>211</v>
      </c>
      <c r="G271" s="342">
        <v>211</v>
      </c>
      <c r="H271" s="342"/>
    </row>
    <row r="272" spans="1:8" ht="15" customHeight="1">
      <c r="A272" s="13">
        <f t="shared" si="12"/>
        <v>47</v>
      </c>
      <c r="B272" s="50" t="s">
        <v>242</v>
      </c>
      <c r="C272" s="16">
        <v>11136046</v>
      </c>
      <c r="D272" s="16" t="s">
        <v>16</v>
      </c>
      <c r="E272" s="168">
        <v>2</v>
      </c>
      <c r="F272" s="175">
        <f t="shared" si="13"/>
        <v>148</v>
      </c>
      <c r="G272" s="342">
        <v>296</v>
      </c>
      <c r="H272" s="342"/>
    </row>
    <row r="273" spans="1:8" ht="15" customHeight="1">
      <c r="A273" s="13">
        <f t="shared" si="12"/>
        <v>48</v>
      </c>
      <c r="B273" s="50" t="s">
        <v>243</v>
      </c>
      <c r="C273" s="16">
        <v>11136047</v>
      </c>
      <c r="D273" s="16" t="s">
        <v>16</v>
      </c>
      <c r="E273" s="168">
        <v>1</v>
      </c>
      <c r="F273" s="175">
        <f t="shared" si="13"/>
        <v>199</v>
      </c>
      <c r="G273" s="342">
        <v>199</v>
      </c>
      <c r="H273" s="342"/>
    </row>
    <row r="274" spans="1:8" ht="15" customHeight="1">
      <c r="A274" s="13">
        <f t="shared" si="12"/>
        <v>49</v>
      </c>
      <c r="B274" s="50" t="s">
        <v>244</v>
      </c>
      <c r="C274" s="16">
        <v>11136048</v>
      </c>
      <c r="D274" s="16" t="s">
        <v>16</v>
      </c>
      <c r="E274" s="168">
        <v>1</v>
      </c>
      <c r="F274" s="175">
        <f t="shared" si="13"/>
        <v>95</v>
      </c>
      <c r="G274" s="342">
        <v>95</v>
      </c>
      <c r="H274" s="342"/>
    </row>
    <row r="275" spans="1:8" ht="15" customHeight="1">
      <c r="A275" s="13">
        <f t="shared" si="12"/>
        <v>50</v>
      </c>
      <c r="B275" s="50" t="s">
        <v>245</v>
      </c>
      <c r="C275" s="16">
        <v>11137049</v>
      </c>
      <c r="D275" s="16" t="s">
        <v>16</v>
      </c>
      <c r="E275" s="168">
        <v>1</v>
      </c>
      <c r="F275" s="175">
        <f t="shared" si="13"/>
        <v>898</v>
      </c>
      <c r="G275" s="342">
        <v>898</v>
      </c>
      <c r="H275" s="342"/>
    </row>
    <row r="276" spans="1:8" ht="15" customHeight="1">
      <c r="A276" s="13">
        <f t="shared" si="12"/>
        <v>51</v>
      </c>
      <c r="B276" s="50" t="s">
        <v>246</v>
      </c>
      <c r="C276" s="16">
        <v>11136050</v>
      </c>
      <c r="D276" s="16" t="s">
        <v>16</v>
      </c>
      <c r="E276" s="168">
        <v>1</v>
      </c>
      <c r="F276" s="175">
        <f t="shared" si="13"/>
        <v>30</v>
      </c>
      <c r="G276" s="342">
        <v>30</v>
      </c>
      <c r="H276" s="342"/>
    </row>
    <row r="277" spans="1:8" ht="15" customHeight="1">
      <c r="A277" s="13">
        <f t="shared" si="12"/>
        <v>52</v>
      </c>
      <c r="B277" s="50" t="s">
        <v>247</v>
      </c>
      <c r="C277" s="16">
        <v>11137051</v>
      </c>
      <c r="D277" s="16" t="s">
        <v>16</v>
      </c>
      <c r="E277" s="168">
        <v>1</v>
      </c>
      <c r="F277" s="175">
        <f t="shared" si="13"/>
        <v>1012</v>
      </c>
      <c r="G277" s="342">
        <v>1012</v>
      </c>
      <c r="H277" s="342"/>
    </row>
    <row r="278" spans="1:8" ht="15" customHeight="1">
      <c r="A278" s="13">
        <f t="shared" si="12"/>
        <v>53</v>
      </c>
      <c r="B278" s="50" t="s">
        <v>248</v>
      </c>
      <c r="C278" s="16">
        <v>11137052</v>
      </c>
      <c r="D278" s="16" t="s">
        <v>16</v>
      </c>
      <c r="E278" s="168">
        <v>1</v>
      </c>
      <c r="F278" s="175">
        <f t="shared" si="13"/>
        <v>971</v>
      </c>
      <c r="G278" s="342">
        <v>971</v>
      </c>
      <c r="H278" s="342"/>
    </row>
    <row r="279" spans="1:8" ht="15" customHeight="1">
      <c r="A279" s="13">
        <f t="shared" si="12"/>
        <v>54</v>
      </c>
      <c r="B279" s="19" t="s">
        <v>249</v>
      </c>
      <c r="C279" s="16">
        <v>11137053</v>
      </c>
      <c r="D279" s="16" t="s">
        <v>16</v>
      </c>
      <c r="E279" s="168">
        <v>2</v>
      </c>
      <c r="F279" s="175">
        <f t="shared" si="13"/>
        <v>409</v>
      </c>
      <c r="G279" s="342">
        <v>818</v>
      </c>
      <c r="H279" s="342"/>
    </row>
    <row r="280" spans="1:8" ht="15" customHeight="1">
      <c r="A280" s="13">
        <f t="shared" si="12"/>
        <v>55</v>
      </c>
      <c r="B280" s="50" t="s">
        <v>250</v>
      </c>
      <c r="C280" s="16">
        <v>11317054</v>
      </c>
      <c r="D280" s="16" t="s">
        <v>16</v>
      </c>
      <c r="E280" s="168">
        <v>1</v>
      </c>
      <c r="F280" s="175">
        <f t="shared" si="13"/>
        <v>265</v>
      </c>
      <c r="G280" s="342">
        <v>265</v>
      </c>
      <c r="H280" s="342"/>
    </row>
    <row r="281" spans="1:8" ht="17.25" customHeight="1">
      <c r="A281" s="13">
        <f t="shared" si="12"/>
        <v>56</v>
      </c>
      <c r="B281" s="50" t="s">
        <v>251</v>
      </c>
      <c r="C281" s="16">
        <v>11137055</v>
      </c>
      <c r="D281" s="16" t="s">
        <v>16</v>
      </c>
      <c r="E281" s="168">
        <v>1</v>
      </c>
      <c r="F281" s="175">
        <f t="shared" si="13"/>
        <v>173</v>
      </c>
      <c r="G281" s="342">
        <v>173</v>
      </c>
      <c r="H281" s="342"/>
    </row>
    <row r="282" spans="1:8" ht="15" customHeight="1">
      <c r="A282" s="13">
        <f t="shared" si="12"/>
        <v>57</v>
      </c>
      <c r="B282" s="50" t="s">
        <v>252</v>
      </c>
      <c r="C282" s="16">
        <v>11137056</v>
      </c>
      <c r="D282" s="16" t="s">
        <v>16</v>
      </c>
      <c r="E282" s="168">
        <v>4</v>
      </c>
      <c r="F282" s="175">
        <f t="shared" si="13"/>
        <v>511</v>
      </c>
      <c r="G282" s="342">
        <v>2044</v>
      </c>
      <c r="H282" s="342"/>
    </row>
    <row r="283" spans="1:8" ht="15" customHeight="1">
      <c r="A283" s="13">
        <f t="shared" si="12"/>
        <v>58</v>
      </c>
      <c r="B283" s="50" t="s">
        <v>253</v>
      </c>
      <c r="C283" s="16">
        <v>11136057</v>
      </c>
      <c r="D283" s="16" t="s">
        <v>16</v>
      </c>
      <c r="E283" s="168">
        <v>1</v>
      </c>
      <c r="F283" s="175">
        <f t="shared" si="13"/>
        <v>14</v>
      </c>
      <c r="G283" s="342">
        <v>14</v>
      </c>
      <c r="H283" s="342"/>
    </row>
    <row r="284" spans="1:8" ht="15" customHeight="1">
      <c r="A284" s="13">
        <f t="shared" si="12"/>
        <v>59</v>
      </c>
      <c r="B284" s="50" t="s">
        <v>254</v>
      </c>
      <c r="C284" s="16">
        <v>11136058</v>
      </c>
      <c r="D284" s="16" t="s">
        <v>16</v>
      </c>
      <c r="E284" s="168">
        <v>1</v>
      </c>
      <c r="F284" s="175">
        <f t="shared" si="13"/>
        <v>24</v>
      </c>
      <c r="G284" s="342">
        <v>24</v>
      </c>
      <c r="H284" s="342"/>
    </row>
    <row r="285" spans="1:8" ht="15" customHeight="1">
      <c r="A285" s="13">
        <f t="shared" si="12"/>
        <v>60</v>
      </c>
      <c r="B285" s="50" t="s">
        <v>49</v>
      </c>
      <c r="C285" s="16">
        <v>11136059</v>
      </c>
      <c r="D285" s="16" t="s">
        <v>16</v>
      </c>
      <c r="E285" s="168">
        <v>9</v>
      </c>
      <c r="F285" s="175">
        <f t="shared" si="13"/>
        <v>61</v>
      </c>
      <c r="G285" s="342">
        <v>549</v>
      </c>
      <c r="H285" s="342"/>
    </row>
    <row r="286" spans="1:8" ht="15" customHeight="1">
      <c r="A286" s="13">
        <f t="shared" si="12"/>
        <v>61</v>
      </c>
      <c r="B286" s="50" t="s">
        <v>49</v>
      </c>
      <c r="C286" s="16">
        <v>11136060</v>
      </c>
      <c r="D286" s="16" t="s">
        <v>16</v>
      </c>
      <c r="E286" s="168">
        <v>2</v>
      </c>
      <c r="F286" s="175">
        <f t="shared" si="13"/>
        <v>61</v>
      </c>
      <c r="G286" s="342">
        <v>122</v>
      </c>
      <c r="H286" s="342"/>
    </row>
    <row r="287" spans="1:8" ht="15" customHeight="1">
      <c r="A287" s="13">
        <f t="shared" si="12"/>
        <v>62</v>
      </c>
      <c r="B287" s="50" t="s">
        <v>255</v>
      </c>
      <c r="C287" s="16">
        <v>11136061</v>
      </c>
      <c r="D287" s="16" t="s">
        <v>16</v>
      </c>
      <c r="E287" s="168">
        <v>2</v>
      </c>
      <c r="F287" s="175">
        <f t="shared" si="13"/>
        <v>12</v>
      </c>
      <c r="G287" s="342">
        <v>24</v>
      </c>
      <c r="H287" s="342"/>
    </row>
    <row r="288" spans="1:8" ht="15" customHeight="1">
      <c r="A288" s="13">
        <f t="shared" si="12"/>
        <v>63</v>
      </c>
      <c r="B288" s="50" t="s">
        <v>256</v>
      </c>
      <c r="C288" s="16">
        <v>11136062</v>
      </c>
      <c r="D288" s="16" t="s">
        <v>16</v>
      </c>
      <c r="E288" s="168">
        <v>1</v>
      </c>
      <c r="F288" s="175">
        <f t="shared" si="13"/>
        <v>22</v>
      </c>
      <c r="G288" s="342">
        <v>22</v>
      </c>
      <c r="H288" s="342"/>
    </row>
    <row r="289" spans="1:8" ht="15" customHeight="1">
      <c r="A289" s="13">
        <f t="shared" si="12"/>
        <v>64</v>
      </c>
      <c r="B289" s="50" t="s">
        <v>257</v>
      </c>
      <c r="C289" s="16">
        <v>11136063</v>
      </c>
      <c r="D289" s="16" t="s">
        <v>16</v>
      </c>
      <c r="E289" s="168">
        <v>7</v>
      </c>
      <c r="F289" s="175">
        <f t="shared" si="13"/>
        <v>60</v>
      </c>
      <c r="G289" s="342">
        <v>420</v>
      </c>
      <c r="H289" s="342"/>
    </row>
    <row r="290" spans="1:8" ht="15" customHeight="1">
      <c r="A290" s="13">
        <f t="shared" si="12"/>
        <v>65</v>
      </c>
      <c r="B290" s="50" t="s">
        <v>59</v>
      </c>
      <c r="C290" s="16">
        <v>11136064</v>
      </c>
      <c r="D290" s="16" t="s">
        <v>16</v>
      </c>
      <c r="E290" s="168">
        <v>4</v>
      </c>
      <c r="F290" s="175">
        <f t="shared" si="13"/>
        <v>12</v>
      </c>
      <c r="G290" s="342">
        <v>48</v>
      </c>
      <c r="H290" s="342"/>
    </row>
    <row r="291" spans="1:8" ht="15" customHeight="1">
      <c r="A291" s="13">
        <f t="shared" si="12"/>
        <v>66</v>
      </c>
      <c r="B291" s="50" t="s">
        <v>258</v>
      </c>
      <c r="C291" s="16">
        <v>11137065</v>
      </c>
      <c r="D291" s="16" t="s">
        <v>16</v>
      </c>
      <c r="E291" s="168">
        <v>1</v>
      </c>
      <c r="F291" s="175">
        <f t="shared" si="13"/>
        <v>55</v>
      </c>
      <c r="G291" s="342">
        <v>55</v>
      </c>
      <c r="H291" s="342"/>
    </row>
    <row r="292" spans="1:8" ht="15" customHeight="1">
      <c r="A292" s="13">
        <f t="shared" ref="A292:A354" si="14">A291+1</f>
        <v>67</v>
      </c>
      <c r="B292" s="50" t="s">
        <v>184</v>
      </c>
      <c r="C292" s="16">
        <v>11136066</v>
      </c>
      <c r="D292" s="16" t="s">
        <v>16</v>
      </c>
      <c r="E292" s="168">
        <v>2</v>
      </c>
      <c r="F292" s="175">
        <f t="shared" si="13"/>
        <v>116</v>
      </c>
      <c r="G292" s="342">
        <v>232</v>
      </c>
      <c r="H292" s="342"/>
    </row>
    <row r="293" spans="1:8" ht="15" customHeight="1">
      <c r="A293" s="13">
        <f t="shared" si="14"/>
        <v>68</v>
      </c>
      <c r="B293" s="50" t="s">
        <v>259</v>
      </c>
      <c r="C293" s="16">
        <v>11136067</v>
      </c>
      <c r="D293" s="16" t="s">
        <v>16</v>
      </c>
      <c r="E293" s="168">
        <v>1</v>
      </c>
      <c r="F293" s="175">
        <f t="shared" ref="F293:F355" si="15">G293/E293</f>
        <v>97</v>
      </c>
      <c r="G293" s="342">
        <v>97</v>
      </c>
      <c r="H293" s="342"/>
    </row>
    <row r="294" spans="1:8" ht="15" customHeight="1">
      <c r="A294" s="13">
        <f t="shared" si="14"/>
        <v>69</v>
      </c>
      <c r="B294" s="50" t="s">
        <v>260</v>
      </c>
      <c r="C294" s="16">
        <v>11136068</v>
      </c>
      <c r="D294" s="16" t="s">
        <v>16</v>
      </c>
      <c r="E294" s="168">
        <v>3</v>
      </c>
      <c r="F294" s="175">
        <f t="shared" si="15"/>
        <v>110</v>
      </c>
      <c r="G294" s="342">
        <v>330</v>
      </c>
      <c r="H294" s="342"/>
    </row>
    <row r="295" spans="1:8" ht="15" customHeight="1">
      <c r="A295" s="13">
        <f t="shared" si="14"/>
        <v>70</v>
      </c>
      <c r="B295" s="50" t="s">
        <v>261</v>
      </c>
      <c r="C295" s="16">
        <v>11136069</v>
      </c>
      <c r="D295" s="16" t="s">
        <v>16</v>
      </c>
      <c r="E295" s="168">
        <v>1</v>
      </c>
      <c r="F295" s="175">
        <f t="shared" si="15"/>
        <v>113</v>
      </c>
      <c r="G295" s="342">
        <v>113</v>
      </c>
      <c r="H295" s="342"/>
    </row>
    <row r="296" spans="1:8" ht="15" customHeight="1">
      <c r="A296" s="13">
        <f t="shared" si="14"/>
        <v>71</v>
      </c>
      <c r="B296" s="50" t="s">
        <v>39</v>
      </c>
      <c r="C296" s="16">
        <v>11137071</v>
      </c>
      <c r="D296" s="16" t="s">
        <v>16</v>
      </c>
      <c r="E296" s="168">
        <v>1</v>
      </c>
      <c r="F296" s="175">
        <f t="shared" si="15"/>
        <v>62</v>
      </c>
      <c r="G296" s="342">
        <v>62</v>
      </c>
      <c r="H296" s="342"/>
    </row>
    <row r="297" spans="1:8" ht="15" customHeight="1">
      <c r="A297" s="13">
        <f t="shared" si="14"/>
        <v>72</v>
      </c>
      <c r="B297" s="50" t="s">
        <v>262</v>
      </c>
      <c r="C297" s="16">
        <v>1136072</v>
      </c>
      <c r="D297" s="16" t="s">
        <v>16</v>
      </c>
      <c r="E297" s="168">
        <v>7</v>
      </c>
      <c r="F297" s="175">
        <f t="shared" si="15"/>
        <v>24</v>
      </c>
      <c r="G297" s="342">
        <v>168</v>
      </c>
      <c r="H297" s="342"/>
    </row>
    <row r="298" spans="1:8" ht="15" customHeight="1">
      <c r="A298" s="13">
        <f t="shared" si="14"/>
        <v>73</v>
      </c>
      <c r="B298" s="50" t="s">
        <v>263</v>
      </c>
      <c r="C298" s="16">
        <v>11136074</v>
      </c>
      <c r="D298" s="16" t="s">
        <v>16</v>
      </c>
      <c r="E298" s="168">
        <v>26</v>
      </c>
      <c r="F298" s="175">
        <f t="shared" si="15"/>
        <v>183</v>
      </c>
      <c r="G298" s="342">
        <v>4758</v>
      </c>
      <c r="H298" s="342"/>
    </row>
    <row r="299" spans="1:8" ht="15" customHeight="1">
      <c r="A299" s="13">
        <f t="shared" si="14"/>
        <v>74</v>
      </c>
      <c r="B299" s="50" t="s">
        <v>264</v>
      </c>
      <c r="C299" s="16">
        <v>11136075</v>
      </c>
      <c r="D299" s="16" t="s">
        <v>16</v>
      </c>
      <c r="E299" s="168">
        <v>26</v>
      </c>
      <c r="F299" s="175">
        <f t="shared" si="15"/>
        <v>206</v>
      </c>
      <c r="G299" s="342">
        <v>5356</v>
      </c>
      <c r="H299" s="342"/>
    </row>
    <row r="300" spans="1:8" ht="15" customHeight="1">
      <c r="A300" s="13">
        <f t="shared" si="14"/>
        <v>75</v>
      </c>
      <c r="B300" s="50" t="s">
        <v>265</v>
      </c>
      <c r="C300" s="16">
        <v>11137076</v>
      </c>
      <c r="D300" s="16" t="s">
        <v>16</v>
      </c>
      <c r="E300" s="168">
        <v>1</v>
      </c>
      <c r="F300" s="175">
        <f t="shared" si="15"/>
        <v>48</v>
      </c>
      <c r="G300" s="342">
        <v>48</v>
      </c>
      <c r="H300" s="342"/>
    </row>
    <row r="301" spans="1:8" ht="15" customHeight="1">
      <c r="A301" s="13">
        <f t="shared" si="14"/>
        <v>76</v>
      </c>
      <c r="B301" s="50" t="s">
        <v>43</v>
      </c>
      <c r="C301" s="16">
        <v>11136077</v>
      </c>
      <c r="D301" s="16" t="s">
        <v>16</v>
      </c>
      <c r="E301" s="168">
        <v>1</v>
      </c>
      <c r="F301" s="175">
        <f t="shared" si="15"/>
        <v>40</v>
      </c>
      <c r="G301" s="342">
        <v>40</v>
      </c>
      <c r="H301" s="342"/>
    </row>
    <row r="302" spans="1:8" ht="15" customHeight="1">
      <c r="A302" s="13">
        <f t="shared" si="14"/>
        <v>77</v>
      </c>
      <c r="B302" s="50" t="s">
        <v>266</v>
      </c>
      <c r="C302" s="16">
        <v>11136081</v>
      </c>
      <c r="D302" s="16" t="s">
        <v>16</v>
      </c>
      <c r="E302" s="168">
        <v>4</v>
      </c>
      <c r="F302" s="175">
        <f t="shared" si="15"/>
        <v>18</v>
      </c>
      <c r="G302" s="342">
        <v>72</v>
      </c>
      <c r="H302" s="342"/>
    </row>
    <row r="303" spans="1:8" ht="15" customHeight="1">
      <c r="A303" s="13">
        <f t="shared" si="14"/>
        <v>78</v>
      </c>
      <c r="B303" s="50" t="s">
        <v>267</v>
      </c>
      <c r="C303" s="16">
        <v>11136082</v>
      </c>
      <c r="D303" s="16" t="s">
        <v>16</v>
      </c>
      <c r="E303" s="168">
        <v>2</v>
      </c>
      <c r="F303" s="175">
        <f t="shared" si="15"/>
        <v>11</v>
      </c>
      <c r="G303" s="342">
        <v>22</v>
      </c>
      <c r="H303" s="342"/>
    </row>
    <row r="304" spans="1:8" ht="15" customHeight="1">
      <c r="A304" s="13">
        <f>A303+1</f>
        <v>79</v>
      </c>
      <c r="B304" s="47" t="s">
        <v>268</v>
      </c>
      <c r="C304" s="16">
        <v>11136084</v>
      </c>
      <c r="D304" s="16" t="s">
        <v>16</v>
      </c>
      <c r="E304" s="168">
        <v>3</v>
      </c>
      <c r="F304" s="175">
        <f t="shared" si="15"/>
        <v>18</v>
      </c>
      <c r="G304" s="342">
        <v>54</v>
      </c>
      <c r="H304" s="342"/>
    </row>
    <row r="305" spans="1:8" ht="15" customHeight="1">
      <c r="A305" s="13">
        <f t="shared" si="14"/>
        <v>80</v>
      </c>
      <c r="B305" s="47" t="s">
        <v>269</v>
      </c>
      <c r="C305" s="16">
        <v>11136085</v>
      </c>
      <c r="D305" s="16" t="s">
        <v>16</v>
      </c>
      <c r="E305" s="168">
        <v>1</v>
      </c>
      <c r="F305" s="175">
        <f t="shared" si="15"/>
        <v>5</v>
      </c>
      <c r="G305" s="342">
        <v>5</v>
      </c>
      <c r="H305" s="342"/>
    </row>
    <row r="306" spans="1:8" ht="15" customHeight="1">
      <c r="A306" s="13">
        <f t="shared" si="14"/>
        <v>81</v>
      </c>
      <c r="B306" s="50" t="s">
        <v>270</v>
      </c>
      <c r="C306" s="16">
        <v>11136086</v>
      </c>
      <c r="D306" s="16" t="s">
        <v>16</v>
      </c>
      <c r="E306" s="168">
        <v>12</v>
      </c>
      <c r="F306" s="175">
        <f t="shared" si="15"/>
        <v>30</v>
      </c>
      <c r="G306" s="342">
        <v>360</v>
      </c>
      <c r="H306" s="342"/>
    </row>
    <row r="307" spans="1:8" ht="15" customHeight="1">
      <c r="A307" s="13">
        <f t="shared" si="14"/>
        <v>82</v>
      </c>
      <c r="B307" s="50" t="s">
        <v>271</v>
      </c>
      <c r="C307" s="16">
        <v>11136087</v>
      </c>
      <c r="D307" s="16" t="s">
        <v>16</v>
      </c>
      <c r="E307" s="168">
        <v>20</v>
      </c>
      <c r="F307" s="175">
        <f t="shared" si="15"/>
        <v>28</v>
      </c>
      <c r="G307" s="342">
        <v>560</v>
      </c>
      <c r="H307" s="342"/>
    </row>
    <row r="308" spans="1:8" ht="15" customHeight="1">
      <c r="A308" s="13">
        <f t="shared" si="14"/>
        <v>83</v>
      </c>
      <c r="B308" s="50" t="s">
        <v>271</v>
      </c>
      <c r="C308" s="16">
        <v>11136088</v>
      </c>
      <c r="D308" s="16" t="s">
        <v>16</v>
      </c>
      <c r="E308" s="168">
        <v>8</v>
      </c>
      <c r="F308" s="175">
        <f t="shared" si="15"/>
        <v>48</v>
      </c>
      <c r="G308" s="342">
        <v>384</v>
      </c>
      <c r="H308" s="342"/>
    </row>
    <row r="309" spans="1:8" ht="15" customHeight="1">
      <c r="A309" s="13">
        <f t="shared" si="14"/>
        <v>84</v>
      </c>
      <c r="B309" s="50" t="s">
        <v>271</v>
      </c>
      <c r="C309" s="16">
        <v>11136089</v>
      </c>
      <c r="D309" s="16" t="s">
        <v>16</v>
      </c>
      <c r="E309" s="168">
        <v>20</v>
      </c>
      <c r="F309" s="175">
        <f t="shared" si="15"/>
        <v>51</v>
      </c>
      <c r="G309" s="342">
        <v>1020</v>
      </c>
      <c r="H309" s="342"/>
    </row>
    <row r="310" spans="1:8" ht="15" customHeight="1">
      <c r="A310" s="13">
        <f t="shared" si="14"/>
        <v>85</v>
      </c>
      <c r="B310" s="50" t="s">
        <v>45</v>
      </c>
      <c r="C310" s="16">
        <v>11136090</v>
      </c>
      <c r="D310" s="16"/>
      <c r="E310" s="168">
        <v>1</v>
      </c>
      <c r="F310" s="175">
        <f t="shared" si="15"/>
        <v>77</v>
      </c>
      <c r="G310" s="342">
        <v>77</v>
      </c>
      <c r="H310" s="342"/>
    </row>
    <row r="311" spans="1:8" ht="15" customHeight="1">
      <c r="A311" s="13">
        <f t="shared" si="14"/>
        <v>86</v>
      </c>
      <c r="B311" s="50" t="s">
        <v>272</v>
      </c>
      <c r="C311" s="16">
        <v>11136091</v>
      </c>
      <c r="D311" s="16" t="s">
        <v>16</v>
      </c>
      <c r="E311" s="168">
        <v>4</v>
      </c>
      <c r="F311" s="175">
        <f t="shared" si="15"/>
        <v>32</v>
      </c>
      <c r="G311" s="342">
        <v>128</v>
      </c>
      <c r="H311" s="342"/>
    </row>
    <row r="312" spans="1:8" ht="15" customHeight="1">
      <c r="A312" s="13">
        <f t="shared" si="14"/>
        <v>87</v>
      </c>
      <c r="B312" s="50" t="s">
        <v>273</v>
      </c>
      <c r="C312" s="16">
        <v>11136092</v>
      </c>
      <c r="D312" s="16" t="s">
        <v>16</v>
      </c>
      <c r="E312" s="168">
        <v>9</v>
      </c>
      <c r="F312" s="175">
        <f t="shared" si="15"/>
        <v>42</v>
      </c>
      <c r="G312" s="342">
        <v>378</v>
      </c>
      <c r="H312" s="342"/>
    </row>
    <row r="313" spans="1:8" ht="15" customHeight="1">
      <c r="A313" s="13">
        <f t="shared" si="14"/>
        <v>88</v>
      </c>
      <c r="B313" s="50" t="s">
        <v>274</v>
      </c>
      <c r="C313" s="16">
        <v>11136093</v>
      </c>
      <c r="D313" s="16" t="s">
        <v>16</v>
      </c>
      <c r="E313" s="168">
        <v>1</v>
      </c>
      <c r="F313" s="175">
        <f t="shared" si="15"/>
        <v>28</v>
      </c>
      <c r="G313" s="342">
        <v>28</v>
      </c>
      <c r="H313" s="342"/>
    </row>
    <row r="314" spans="1:8" ht="15" customHeight="1">
      <c r="A314" s="13">
        <f t="shared" si="14"/>
        <v>89</v>
      </c>
      <c r="B314" s="50" t="s">
        <v>275</v>
      </c>
      <c r="C314" s="16">
        <v>11136094</v>
      </c>
      <c r="D314" s="16" t="s">
        <v>16</v>
      </c>
      <c r="E314" s="168">
        <v>1</v>
      </c>
      <c r="F314" s="175">
        <f t="shared" si="15"/>
        <v>36</v>
      </c>
      <c r="G314" s="342">
        <v>36</v>
      </c>
      <c r="H314" s="342"/>
    </row>
    <row r="315" spans="1:8" ht="15" customHeight="1">
      <c r="A315" s="13">
        <f t="shared" si="14"/>
        <v>90</v>
      </c>
      <c r="B315" s="50" t="s">
        <v>43</v>
      </c>
      <c r="C315" s="16">
        <v>11136095</v>
      </c>
      <c r="D315" s="16" t="s">
        <v>16</v>
      </c>
      <c r="E315" s="168">
        <v>2</v>
      </c>
      <c r="F315" s="175">
        <f t="shared" si="15"/>
        <v>14</v>
      </c>
      <c r="G315" s="342">
        <v>28</v>
      </c>
      <c r="H315" s="342"/>
    </row>
    <row r="316" spans="1:8" ht="15" customHeight="1">
      <c r="A316" s="13">
        <f t="shared" si="14"/>
        <v>91</v>
      </c>
      <c r="B316" s="50" t="s">
        <v>51</v>
      </c>
      <c r="C316" s="16">
        <v>11136096</v>
      </c>
      <c r="D316" s="16" t="s">
        <v>16</v>
      </c>
      <c r="E316" s="168">
        <v>219</v>
      </c>
      <c r="F316" s="175">
        <f t="shared" si="15"/>
        <v>6</v>
      </c>
      <c r="G316" s="342">
        <v>1314</v>
      </c>
      <c r="H316" s="342"/>
    </row>
    <row r="317" spans="1:8" ht="15" customHeight="1">
      <c r="A317" s="13">
        <f t="shared" si="14"/>
        <v>92</v>
      </c>
      <c r="B317" s="50" t="s">
        <v>41</v>
      </c>
      <c r="C317" s="16">
        <v>11136097</v>
      </c>
      <c r="D317" s="16" t="s">
        <v>16</v>
      </c>
      <c r="E317" s="168">
        <v>1</v>
      </c>
      <c r="F317" s="175">
        <f t="shared" si="15"/>
        <v>19</v>
      </c>
      <c r="G317" s="342">
        <v>19</v>
      </c>
      <c r="H317" s="342"/>
    </row>
    <row r="318" spans="1:8" ht="15" customHeight="1">
      <c r="A318" s="13">
        <f t="shared" si="14"/>
        <v>93</v>
      </c>
      <c r="B318" s="50" t="s">
        <v>60</v>
      </c>
      <c r="C318" s="16">
        <v>11137098</v>
      </c>
      <c r="D318" s="16" t="s">
        <v>16</v>
      </c>
      <c r="E318" s="168">
        <v>2</v>
      </c>
      <c r="F318" s="175">
        <f t="shared" si="15"/>
        <v>90</v>
      </c>
      <c r="G318" s="342">
        <v>180</v>
      </c>
      <c r="H318" s="342"/>
    </row>
    <row r="319" spans="1:8" ht="15" customHeight="1">
      <c r="A319" s="13">
        <f t="shared" si="14"/>
        <v>94</v>
      </c>
      <c r="B319" s="50" t="s">
        <v>57</v>
      </c>
      <c r="C319" s="16">
        <v>11137099</v>
      </c>
      <c r="D319" s="16" t="s">
        <v>16</v>
      </c>
      <c r="E319" s="168">
        <v>1</v>
      </c>
      <c r="F319" s="175">
        <f t="shared" si="15"/>
        <v>61</v>
      </c>
      <c r="G319" s="342">
        <v>61</v>
      </c>
      <c r="H319" s="342"/>
    </row>
    <row r="320" spans="1:8" ht="15" customHeight="1">
      <c r="A320" s="13">
        <f t="shared" si="14"/>
        <v>95</v>
      </c>
      <c r="B320" s="50" t="s">
        <v>276</v>
      </c>
      <c r="C320" s="16">
        <v>11136100</v>
      </c>
      <c r="D320" s="16" t="s">
        <v>35</v>
      </c>
      <c r="E320" s="168">
        <v>2</v>
      </c>
      <c r="F320" s="175">
        <f t="shared" si="15"/>
        <v>71</v>
      </c>
      <c r="G320" s="342">
        <v>142</v>
      </c>
      <c r="H320" s="342"/>
    </row>
    <row r="321" spans="1:8" ht="15" customHeight="1">
      <c r="A321" s="13">
        <f t="shared" si="14"/>
        <v>96</v>
      </c>
      <c r="B321" s="50" t="s">
        <v>277</v>
      </c>
      <c r="C321" s="16">
        <v>11136103</v>
      </c>
      <c r="D321" s="16" t="s">
        <v>16</v>
      </c>
      <c r="E321" s="168">
        <v>1</v>
      </c>
      <c r="F321" s="175">
        <f t="shared" si="15"/>
        <v>97</v>
      </c>
      <c r="G321" s="342">
        <v>97</v>
      </c>
      <c r="H321" s="342"/>
    </row>
    <row r="322" spans="1:8" ht="15" customHeight="1">
      <c r="A322" s="13">
        <f t="shared" si="14"/>
        <v>97</v>
      </c>
      <c r="B322" s="50" t="s">
        <v>278</v>
      </c>
      <c r="C322" s="16">
        <v>11136104</v>
      </c>
      <c r="D322" s="16" t="s">
        <v>16</v>
      </c>
      <c r="E322" s="168">
        <v>52</v>
      </c>
      <c r="F322" s="175">
        <f t="shared" si="15"/>
        <v>2</v>
      </c>
      <c r="G322" s="342">
        <v>104</v>
      </c>
      <c r="H322" s="342"/>
    </row>
    <row r="323" spans="1:8" ht="15" customHeight="1">
      <c r="A323" s="13">
        <f t="shared" si="14"/>
        <v>98</v>
      </c>
      <c r="B323" s="50" t="s">
        <v>279</v>
      </c>
      <c r="C323" s="16">
        <v>11136105</v>
      </c>
      <c r="D323" s="16" t="s">
        <v>16</v>
      </c>
      <c r="E323" s="168">
        <v>2</v>
      </c>
      <c r="F323" s="175">
        <f t="shared" si="15"/>
        <v>6</v>
      </c>
      <c r="G323" s="342">
        <v>12</v>
      </c>
      <c r="H323" s="342"/>
    </row>
    <row r="324" spans="1:8" ht="15" customHeight="1">
      <c r="A324" s="13">
        <f t="shared" si="14"/>
        <v>99</v>
      </c>
      <c r="B324" s="50" t="s">
        <v>280</v>
      </c>
      <c r="C324" s="16">
        <v>11136107</v>
      </c>
      <c r="D324" s="16" t="s">
        <v>16</v>
      </c>
      <c r="E324" s="168">
        <v>3</v>
      </c>
      <c r="F324" s="175">
        <f t="shared" si="15"/>
        <v>9</v>
      </c>
      <c r="G324" s="342">
        <v>27</v>
      </c>
      <c r="H324" s="342"/>
    </row>
    <row r="325" spans="1:8" ht="15" customHeight="1">
      <c r="A325" s="13">
        <f t="shared" si="14"/>
        <v>100</v>
      </c>
      <c r="B325" s="50" t="s">
        <v>281</v>
      </c>
      <c r="C325" s="16">
        <v>11136108</v>
      </c>
      <c r="D325" s="16" t="s">
        <v>16</v>
      </c>
      <c r="E325" s="168">
        <v>1</v>
      </c>
      <c r="F325" s="175">
        <f t="shared" si="15"/>
        <v>17</v>
      </c>
      <c r="G325" s="342">
        <v>17</v>
      </c>
      <c r="H325" s="342"/>
    </row>
    <row r="326" spans="1:8" ht="15" customHeight="1">
      <c r="A326" s="13">
        <f t="shared" si="14"/>
        <v>101</v>
      </c>
      <c r="B326" s="50" t="s">
        <v>282</v>
      </c>
      <c r="C326" s="16">
        <v>11136109</v>
      </c>
      <c r="D326" s="16" t="s">
        <v>16</v>
      </c>
      <c r="E326" s="168">
        <v>1</v>
      </c>
      <c r="F326" s="175">
        <f t="shared" si="15"/>
        <v>12</v>
      </c>
      <c r="G326" s="342">
        <v>12</v>
      </c>
      <c r="H326" s="342"/>
    </row>
    <row r="327" spans="1:8" ht="15" customHeight="1">
      <c r="A327" s="13">
        <f t="shared" si="14"/>
        <v>102</v>
      </c>
      <c r="B327" s="50" t="s">
        <v>283</v>
      </c>
      <c r="C327" s="16">
        <v>11136110</v>
      </c>
      <c r="D327" s="16" t="s">
        <v>16</v>
      </c>
      <c r="E327" s="168">
        <v>1</v>
      </c>
      <c r="F327" s="175">
        <f t="shared" si="15"/>
        <v>31</v>
      </c>
      <c r="G327" s="342">
        <v>31</v>
      </c>
      <c r="H327" s="342"/>
    </row>
    <row r="328" spans="1:8" ht="15" customHeight="1">
      <c r="A328" s="13">
        <f t="shared" si="14"/>
        <v>103</v>
      </c>
      <c r="B328" s="47" t="s">
        <v>284</v>
      </c>
      <c r="C328" s="16">
        <v>11136111</v>
      </c>
      <c r="D328" s="16" t="s">
        <v>16</v>
      </c>
      <c r="E328" s="168">
        <v>1</v>
      </c>
      <c r="F328" s="175">
        <f t="shared" si="15"/>
        <v>60</v>
      </c>
      <c r="G328" s="342">
        <v>60</v>
      </c>
      <c r="H328" s="342"/>
    </row>
    <row r="329" spans="1:8" ht="15" customHeight="1">
      <c r="A329" s="13">
        <f t="shared" si="14"/>
        <v>104</v>
      </c>
      <c r="B329" s="47" t="s">
        <v>257</v>
      </c>
      <c r="C329" s="16">
        <v>11136112</v>
      </c>
      <c r="D329" s="16" t="s">
        <v>16</v>
      </c>
      <c r="E329" s="168">
        <v>1</v>
      </c>
      <c r="F329" s="175">
        <f t="shared" si="15"/>
        <v>48</v>
      </c>
      <c r="G329" s="342">
        <v>48</v>
      </c>
      <c r="H329" s="342"/>
    </row>
    <row r="330" spans="1:8" ht="15" customHeight="1">
      <c r="A330" s="13">
        <f t="shared" si="14"/>
        <v>105</v>
      </c>
      <c r="B330" s="47" t="s">
        <v>285</v>
      </c>
      <c r="C330" s="16">
        <v>11136113</v>
      </c>
      <c r="D330" s="16" t="s">
        <v>16</v>
      </c>
      <c r="E330" s="168">
        <v>87</v>
      </c>
      <c r="F330" s="175">
        <f t="shared" si="15"/>
        <v>3.9655172413793105</v>
      </c>
      <c r="G330" s="342">
        <v>345</v>
      </c>
      <c r="H330" s="342"/>
    </row>
    <row r="331" spans="1:8" ht="15" customHeight="1">
      <c r="A331" s="13">
        <f t="shared" si="14"/>
        <v>106</v>
      </c>
      <c r="B331" s="50" t="s">
        <v>43</v>
      </c>
      <c r="C331" s="16">
        <v>11136114</v>
      </c>
      <c r="D331" s="16" t="s">
        <v>16</v>
      </c>
      <c r="E331" s="168">
        <v>1</v>
      </c>
      <c r="F331" s="175">
        <f t="shared" si="15"/>
        <v>11</v>
      </c>
      <c r="G331" s="342">
        <v>11</v>
      </c>
      <c r="H331" s="342"/>
    </row>
    <row r="332" spans="1:8" ht="15" customHeight="1">
      <c r="A332" s="13">
        <f t="shared" si="14"/>
        <v>107</v>
      </c>
      <c r="B332" s="50" t="s">
        <v>286</v>
      </c>
      <c r="C332" s="16">
        <v>11136115</v>
      </c>
      <c r="D332" s="16" t="s">
        <v>16</v>
      </c>
      <c r="E332" s="168">
        <v>4</v>
      </c>
      <c r="F332" s="175">
        <f t="shared" si="15"/>
        <v>36</v>
      </c>
      <c r="G332" s="342">
        <v>144</v>
      </c>
      <c r="H332" s="342"/>
    </row>
    <row r="333" spans="1:8" ht="15" customHeight="1">
      <c r="A333" s="13">
        <f t="shared" si="14"/>
        <v>108</v>
      </c>
      <c r="B333" s="50" t="s">
        <v>62</v>
      </c>
      <c r="C333" s="16">
        <v>11136116</v>
      </c>
      <c r="D333" s="16" t="s">
        <v>16</v>
      </c>
      <c r="E333" s="168">
        <v>2</v>
      </c>
      <c r="F333" s="175">
        <f t="shared" si="15"/>
        <v>2</v>
      </c>
      <c r="G333" s="342">
        <v>4</v>
      </c>
      <c r="H333" s="342"/>
    </row>
    <row r="334" spans="1:8" ht="15" customHeight="1">
      <c r="A334" s="13">
        <f t="shared" si="14"/>
        <v>109</v>
      </c>
      <c r="B334" s="50" t="s">
        <v>287</v>
      </c>
      <c r="C334" s="16">
        <v>11136117</v>
      </c>
      <c r="D334" s="16" t="s">
        <v>16</v>
      </c>
      <c r="E334" s="168">
        <v>1</v>
      </c>
      <c r="F334" s="175">
        <f t="shared" si="15"/>
        <v>3</v>
      </c>
      <c r="G334" s="342">
        <v>3</v>
      </c>
      <c r="H334" s="342"/>
    </row>
    <row r="335" spans="1:8" ht="15" customHeight="1">
      <c r="A335" s="13">
        <f t="shared" si="14"/>
        <v>110</v>
      </c>
      <c r="B335" s="50" t="s">
        <v>288</v>
      </c>
      <c r="C335" s="16">
        <v>11136118</v>
      </c>
      <c r="D335" s="16" t="s">
        <v>16</v>
      </c>
      <c r="E335" s="168">
        <v>1</v>
      </c>
      <c r="F335" s="175">
        <f t="shared" si="15"/>
        <v>3</v>
      </c>
      <c r="G335" s="342">
        <v>3</v>
      </c>
      <c r="H335" s="342"/>
    </row>
    <row r="336" spans="1:8" ht="15" customHeight="1">
      <c r="A336" s="13">
        <f t="shared" si="14"/>
        <v>111</v>
      </c>
      <c r="B336" s="50" t="s">
        <v>42</v>
      </c>
      <c r="C336" s="16">
        <v>11136119</v>
      </c>
      <c r="D336" s="16" t="s">
        <v>16</v>
      </c>
      <c r="E336" s="168">
        <v>1</v>
      </c>
      <c r="F336" s="175">
        <f t="shared" si="15"/>
        <v>12</v>
      </c>
      <c r="G336" s="342">
        <v>12</v>
      </c>
      <c r="H336" s="342"/>
    </row>
    <row r="337" spans="1:8" ht="15" customHeight="1">
      <c r="A337" s="13">
        <f t="shared" si="14"/>
        <v>112</v>
      </c>
      <c r="B337" s="50" t="s">
        <v>289</v>
      </c>
      <c r="C337" s="16">
        <v>11136120</v>
      </c>
      <c r="D337" s="16" t="s">
        <v>16</v>
      </c>
      <c r="E337" s="168">
        <v>1</v>
      </c>
      <c r="F337" s="175">
        <f t="shared" si="15"/>
        <v>97</v>
      </c>
      <c r="G337" s="342">
        <v>97</v>
      </c>
      <c r="H337" s="342"/>
    </row>
    <row r="338" spans="1:8" ht="15" customHeight="1">
      <c r="A338" s="13">
        <f t="shared" si="14"/>
        <v>113</v>
      </c>
      <c r="B338" s="50" t="s">
        <v>56</v>
      </c>
      <c r="C338" s="16">
        <v>11136121</v>
      </c>
      <c r="D338" s="16" t="s">
        <v>16</v>
      </c>
      <c r="E338" s="168">
        <v>1</v>
      </c>
      <c r="F338" s="175">
        <f t="shared" si="15"/>
        <v>18</v>
      </c>
      <c r="G338" s="342">
        <v>18</v>
      </c>
      <c r="H338" s="342"/>
    </row>
    <row r="339" spans="1:8" ht="15" customHeight="1">
      <c r="A339" s="13">
        <f t="shared" si="14"/>
        <v>114</v>
      </c>
      <c r="B339" s="50" t="s">
        <v>36</v>
      </c>
      <c r="C339" s="16">
        <v>11136122</v>
      </c>
      <c r="D339" s="16" t="s">
        <v>16</v>
      </c>
      <c r="E339" s="168">
        <v>1</v>
      </c>
      <c r="F339" s="175">
        <f t="shared" si="15"/>
        <v>69</v>
      </c>
      <c r="G339" s="342">
        <v>69</v>
      </c>
      <c r="H339" s="342"/>
    </row>
    <row r="340" spans="1:8" ht="15" customHeight="1">
      <c r="A340" s="13">
        <f t="shared" si="14"/>
        <v>115</v>
      </c>
      <c r="B340" s="50" t="s">
        <v>290</v>
      </c>
      <c r="C340" s="16">
        <v>11136124</v>
      </c>
      <c r="D340" s="16" t="s">
        <v>16</v>
      </c>
      <c r="E340" s="168">
        <v>1</v>
      </c>
      <c r="F340" s="175">
        <f t="shared" si="15"/>
        <v>24</v>
      </c>
      <c r="G340" s="342">
        <v>24</v>
      </c>
      <c r="H340" s="342"/>
    </row>
    <row r="341" spans="1:8" ht="15" customHeight="1">
      <c r="A341" s="13">
        <f t="shared" si="14"/>
        <v>116</v>
      </c>
      <c r="B341" s="51" t="s">
        <v>291</v>
      </c>
      <c r="C341" s="16">
        <v>11136132</v>
      </c>
      <c r="D341" s="16" t="s">
        <v>16</v>
      </c>
      <c r="E341" s="168">
        <v>1</v>
      </c>
      <c r="F341" s="175">
        <f t="shared" si="15"/>
        <v>66</v>
      </c>
      <c r="G341" s="342">
        <v>66</v>
      </c>
      <c r="H341" s="342"/>
    </row>
    <row r="342" spans="1:8" ht="15" customHeight="1">
      <c r="A342" s="13">
        <f t="shared" si="14"/>
        <v>117</v>
      </c>
      <c r="B342" s="51" t="s">
        <v>292</v>
      </c>
      <c r="C342" s="16">
        <v>11136133</v>
      </c>
      <c r="D342" s="16" t="s">
        <v>16</v>
      </c>
      <c r="E342" s="168">
        <v>1</v>
      </c>
      <c r="F342" s="175">
        <f t="shared" si="15"/>
        <v>30</v>
      </c>
      <c r="G342" s="342">
        <v>30</v>
      </c>
      <c r="H342" s="342"/>
    </row>
    <row r="343" spans="1:8" ht="15" customHeight="1">
      <c r="A343" s="13">
        <f t="shared" si="14"/>
        <v>118</v>
      </c>
      <c r="B343" s="51" t="s">
        <v>293</v>
      </c>
      <c r="C343" s="16">
        <v>11136134</v>
      </c>
      <c r="D343" s="16" t="s">
        <v>16</v>
      </c>
      <c r="E343" s="168">
        <v>1</v>
      </c>
      <c r="F343" s="175">
        <f t="shared" si="15"/>
        <v>70</v>
      </c>
      <c r="G343" s="342">
        <v>70</v>
      </c>
      <c r="H343" s="342"/>
    </row>
    <row r="344" spans="1:8" ht="15" customHeight="1">
      <c r="A344" s="13">
        <f t="shared" si="14"/>
        <v>119</v>
      </c>
      <c r="B344" s="51" t="s">
        <v>294</v>
      </c>
      <c r="C344" s="16">
        <v>11136135</v>
      </c>
      <c r="D344" s="16" t="s">
        <v>16</v>
      </c>
      <c r="E344" s="168">
        <v>1</v>
      </c>
      <c r="F344" s="175">
        <f t="shared" si="15"/>
        <v>100</v>
      </c>
      <c r="G344" s="342">
        <v>100</v>
      </c>
      <c r="H344" s="342"/>
    </row>
    <row r="345" spans="1:8" ht="15" customHeight="1">
      <c r="A345" s="13">
        <f t="shared" si="14"/>
        <v>120</v>
      </c>
      <c r="B345" s="51" t="s">
        <v>295</v>
      </c>
      <c r="C345" s="16">
        <v>11136136</v>
      </c>
      <c r="D345" s="16" t="s">
        <v>16</v>
      </c>
      <c r="E345" s="168">
        <v>1</v>
      </c>
      <c r="F345" s="175">
        <f t="shared" si="15"/>
        <v>620</v>
      </c>
      <c r="G345" s="342">
        <v>620</v>
      </c>
      <c r="H345" s="342"/>
    </row>
    <row r="346" spans="1:8" ht="15" customHeight="1">
      <c r="A346" s="13">
        <f t="shared" si="14"/>
        <v>121</v>
      </c>
      <c r="B346" s="50" t="s">
        <v>267</v>
      </c>
      <c r="C346" s="16">
        <v>11136137</v>
      </c>
      <c r="D346" s="16" t="s">
        <v>16</v>
      </c>
      <c r="E346" s="168">
        <v>1</v>
      </c>
      <c r="F346" s="175">
        <f t="shared" si="15"/>
        <v>975</v>
      </c>
      <c r="G346" s="342">
        <v>975</v>
      </c>
      <c r="H346" s="342"/>
    </row>
    <row r="347" spans="1:8" ht="15" customHeight="1">
      <c r="A347" s="13">
        <f t="shared" si="14"/>
        <v>122</v>
      </c>
      <c r="B347" s="12" t="s">
        <v>296</v>
      </c>
      <c r="C347" s="13">
        <v>11136138</v>
      </c>
      <c r="D347" s="16" t="s">
        <v>16</v>
      </c>
      <c r="E347" s="168">
        <v>1</v>
      </c>
      <c r="F347" s="175">
        <f t="shared" si="15"/>
        <v>515</v>
      </c>
      <c r="G347" s="342">
        <v>515</v>
      </c>
      <c r="H347" s="342"/>
    </row>
    <row r="348" spans="1:8" ht="18" customHeight="1">
      <c r="A348" s="13">
        <f t="shared" si="14"/>
        <v>123</v>
      </c>
      <c r="B348" s="41" t="s">
        <v>297</v>
      </c>
      <c r="C348" s="13">
        <v>11136139</v>
      </c>
      <c r="D348" s="16" t="s">
        <v>16</v>
      </c>
      <c r="E348" s="168">
        <v>1</v>
      </c>
      <c r="F348" s="175">
        <f t="shared" si="15"/>
        <v>735</v>
      </c>
      <c r="G348" s="342">
        <v>735</v>
      </c>
      <c r="H348" s="342"/>
    </row>
    <row r="349" spans="1:8" ht="16.5" customHeight="1">
      <c r="A349" s="13">
        <f t="shared" si="14"/>
        <v>124</v>
      </c>
      <c r="B349" s="53" t="s">
        <v>298</v>
      </c>
      <c r="C349" s="13">
        <v>11136140</v>
      </c>
      <c r="D349" s="16" t="s">
        <v>16</v>
      </c>
      <c r="E349" s="168">
        <v>1</v>
      </c>
      <c r="F349" s="175">
        <f t="shared" si="15"/>
        <v>550</v>
      </c>
      <c r="G349" s="342">
        <v>550</v>
      </c>
      <c r="H349" s="342"/>
    </row>
    <row r="350" spans="1:8" ht="15" customHeight="1">
      <c r="A350" s="13">
        <f t="shared" si="14"/>
        <v>125</v>
      </c>
      <c r="B350" s="12" t="s">
        <v>299</v>
      </c>
      <c r="C350" s="13">
        <v>11136141</v>
      </c>
      <c r="D350" s="16" t="s">
        <v>16</v>
      </c>
      <c r="E350" s="168">
        <v>1</v>
      </c>
      <c r="F350" s="175">
        <f t="shared" si="15"/>
        <v>990</v>
      </c>
      <c r="G350" s="342">
        <v>990</v>
      </c>
      <c r="H350" s="342"/>
    </row>
    <row r="351" spans="1:8" ht="15" customHeight="1">
      <c r="A351" s="13">
        <f t="shared" si="14"/>
        <v>126</v>
      </c>
      <c r="B351" s="12" t="s">
        <v>300</v>
      </c>
      <c r="C351" s="13">
        <v>11136142</v>
      </c>
      <c r="D351" s="16" t="s">
        <v>16</v>
      </c>
      <c r="E351" s="168">
        <v>15</v>
      </c>
      <c r="F351" s="175">
        <f t="shared" si="15"/>
        <v>366</v>
      </c>
      <c r="G351" s="342">
        <v>5490</v>
      </c>
      <c r="H351" s="342"/>
    </row>
    <row r="352" spans="1:8" ht="15" customHeight="1">
      <c r="A352" s="13">
        <f t="shared" si="14"/>
        <v>127</v>
      </c>
      <c r="B352" s="50" t="s">
        <v>301</v>
      </c>
      <c r="C352" s="16">
        <v>11136143</v>
      </c>
      <c r="D352" s="16" t="s">
        <v>16</v>
      </c>
      <c r="E352" s="168">
        <v>30</v>
      </c>
      <c r="F352" s="175">
        <f t="shared" si="15"/>
        <v>149</v>
      </c>
      <c r="G352" s="342">
        <v>4470</v>
      </c>
      <c r="H352" s="342"/>
    </row>
    <row r="353" spans="1:8" ht="15" customHeight="1">
      <c r="A353" s="13">
        <f t="shared" si="14"/>
        <v>128</v>
      </c>
      <c r="B353" s="47" t="s">
        <v>302</v>
      </c>
      <c r="C353" s="16">
        <v>11136144</v>
      </c>
      <c r="D353" s="16" t="s">
        <v>16</v>
      </c>
      <c r="E353" s="168">
        <v>14</v>
      </c>
      <c r="F353" s="175">
        <f t="shared" si="15"/>
        <v>34</v>
      </c>
      <c r="G353" s="342">
        <v>476</v>
      </c>
      <c r="H353" s="342"/>
    </row>
    <row r="354" spans="1:8" ht="15" customHeight="1">
      <c r="A354" s="13">
        <f t="shared" si="14"/>
        <v>129</v>
      </c>
      <c r="B354" s="12" t="s">
        <v>271</v>
      </c>
      <c r="C354" s="13">
        <v>11136145</v>
      </c>
      <c r="D354" s="16" t="s">
        <v>16</v>
      </c>
      <c r="E354" s="168">
        <v>12</v>
      </c>
      <c r="F354" s="175">
        <f t="shared" si="15"/>
        <v>75</v>
      </c>
      <c r="G354" s="342">
        <v>900</v>
      </c>
      <c r="H354" s="342"/>
    </row>
    <row r="355" spans="1:8" ht="15" customHeight="1">
      <c r="A355" s="13">
        <f t="shared" ref="A355:A418" si="16">A354+1</f>
        <v>130</v>
      </c>
      <c r="B355" s="50" t="s">
        <v>303</v>
      </c>
      <c r="C355" s="16">
        <v>11136146</v>
      </c>
      <c r="D355" s="16" t="s">
        <v>16</v>
      </c>
      <c r="E355" s="168">
        <v>7</v>
      </c>
      <c r="F355" s="175">
        <f t="shared" si="15"/>
        <v>34</v>
      </c>
      <c r="G355" s="342">
        <v>238</v>
      </c>
      <c r="H355" s="342"/>
    </row>
    <row r="356" spans="1:8" ht="15" customHeight="1">
      <c r="A356" s="13">
        <f t="shared" si="16"/>
        <v>131</v>
      </c>
      <c r="B356" s="50" t="s">
        <v>304</v>
      </c>
      <c r="C356" s="16">
        <v>11136147</v>
      </c>
      <c r="D356" s="16" t="s">
        <v>16</v>
      </c>
      <c r="E356" s="168">
        <v>14</v>
      </c>
      <c r="F356" s="175">
        <f t="shared" ref="F356:F419" si="17">G356/E356</f>
        <v>34</v>
      </c>
      <c r="G356" s="342">
        <v>476</v>
      </c>
      <c r="H356" s="342"/>
    </row>
    <row r="357" spans="1:8" ht="15" customHeight="1">
      <c r="A357" s="13">
        <f t="shared" si="16"/>
        <v>132</v>
      </c>
      <c r="B357" s="12" t="s">
        <v>305</v>
      </c>
      <c r="C357" s="13">
        <v>11136148</v>
      </c>
      <c r="D357" s="16" t="s">
        <v>16</v>
      </c>
      <c r="E357" s="168">
        <v>8</v>
      </c>
      <c r="F357" s="175">
        <f t="shared" si="17"/>
        <v>28</v>
      </c>
      <c r="G357" s="342">
        <v>224</v>
      </c>
      <c r="H357" s="342"/>
    </row>
    <row r="358" spans="1:8" ht="15" customHeight="1">
      <c r="A358" s="13">
        <f t="shared" si="16"/>
        <v>133</v>
      </c>
      <c r="B358" s="12" t="s">
        <v>306</v>
      </c>
      <c r="C358" s="13">
        <v>11136149</v>
      </c>
      <c r="D358" s="16" t="s">
        <v>16</v>
      </c>
      <c r="E358" s="168">
        <v>5</v>
      </c>
      <c r="F358" s="175">
        <f t="shared" si="17"/>
        <v>22</v>
      </c>
      <c r="G358" s="342">
        <v>110</v>
      </c>
      <c r="H358" s="342"/>
    </row>
    <row r="359" spans="1:8" ht="15" customHeight="1">
      <c r="A359" s="13">
        <f t="shared" si="16"/>
        <v>134</v>
      </c>
      <c r="B359" s="50" t="s">
        <v>307</v>
      </c>
      <c r="C359" s="16">
        <v>11136150</v>
      </c>
      <c r="D359" s="16" t="s">
        <v>16</v>
      </c>
      <c r="E359" s="168">
        <v>19</v>
      </c>
      <c r="F359" s="175">
        <f t="shared" si="17"/>
        <v>13</v>
      </c>
      <c r="G359" s="342">
        <v>247</v>
      </c>
      <c r="H359" s="342"/>
    </row>
    <row r="360" spans="1:8" ht="15" customHeight="1">
      <c r="A360" s="13">
        <f t="shared" si="16"/>
        <v>135</v>
      </c>
      <c r="B360" s="12" t="s">
        <v>308</v>
      </c>
      <c r="C360" s="13">
        <v>11136151</v>
      </c>
      <c r="D360" s="16" t="s">
        <v>16</v>
      </c>
      <c r="E360" s="168">
        <v>1</v>
      </c>
      <c r="F360" s="175">
        <f t="shared" si="17"/>
        <v>995</v>
      </c>
      <c r="G360" s="342">
        <v>995</v>
      </c>
      <c r="H360" s="342"/>
    </row>
    <row r="361" spans="1:8" ht="15" customHeight="1">
      <c r="A361" s="13">
        <f t="shared" si="16"/>
        <v>136</v>
      </c>
      <c r="B361" s="12" t="s">
        <v>309</v>
      </c>
      <c r="C361" s="13">
        <v>11136152</v>
      </c>
      <c r="D361" s="16" t="s">
        <v>16</v>
      </c>
      <c r="E361" s="169">
        <v>30</v>
      </c>
      <c r="F361" s="175">
        <f t="shared" si="17"/>
        <v>3</v>
      </c>
      <c r="G361" s="342">
        <v>90</v>
      </c>
      <c r="H361" s="342"/>
    </row>
    <row r="362" spans="1:8" ht="15" customHeight="1">
      <c r="A362" s="13">
        <f t="shared" si="16"/>
        <v>137</v>
      </c>
      <c r="B362" s="12" t="s">
        <v>310</v>
      </c>
      <c r="C362" s="13">
        <v>11136153</v>
      </c>
      <c r="D362" s="16" t="s">
        <v>16</v>
      </c>
      <c r="E362" s="169">
        <v>1</v>
      </c>
      <c r="F362" s="175">
        <f t="shared" si="17"/>
        <v>40</v>
      </c>
      <c r="G362" s="342">
        <v>40</v>
      </c>
      <c r="H362" s="342"/>
    </row>
    <row r="363" spans="1:8" ht="15" customHeight="1">
      <c r="A363" s="13">
        <f t="shared" si="16"/>
        <v>138</v>
      </c>
      <c r="B363" s="50" t="s">
        <v>311</v>
      </c>
      <c r="C363" s="16">
        <v>11136154</v>
      </c>
      <c r="D363" s="16" t="s">
        <v>35</v>
      </c>
      <c r="E363" s="169">
        <v>1</v>
      </c>
      <c r="F363" s="175">
        <f t="shared" si="17"/>
        <v>477</v>
      </c>
      <c r="G363" s="342">
        <v>477</v>
      </c>
      <c r="H363" s="342"/>
    </row>
    <row r="364" spans="1:8" ht="15" customHeight="1">
      <c r="A364" s="13">
        <f t="shared" si="16"/>
        <v>139</v>
      </c>
      <c r="B364" s="47" t="s">
        <v>312</v>
      </c>
      <c r="C364" s="16">
        <v>11136155</v>
      </c>
      <c r="D364" s="16" t="s">
        <v>35</v>
      </c>
      <c r="E364" s="169">
        <v>1</v>
      </c>
      <c r="F364" s="175">
        <f t="shared" si="17"/>
        <v>615</v>
      </c>
      <c r="G364" s="342">
        <v>615</v>
      </c>
      <c r="H364" s="342"/>
    </row>
    <row r="365" spans="1:8" ht="15" customHeight="1">
      <c r="A365" s="13">
        <f t="shared" si="16"/>
        <v>140</v>
      </c>
      <c r="B365" s="12" t="s">
        <v>313</v>
      </c>
      <c r="C365" s="13">
        <v>11136156</v>
      </c>
      <c r="D365" s="16" t="s">
        <v>35</v>
      </c>
      <c r="E365" s="169">
        <v>2</v>
      </c>
      <c r="F365" s="175">
        <f t="shared" si="17"/>
        <v>23</v>
      </c>
      <c r="G365" s="342">
        <v>46</v>
      </c>
      <c r="H365" s="342"/>
    </row>
    <row r="366" spans="1:8" ht="15" customHeight="1">
      <c r="A366" s="13">
        <f t="shared" si="16"/>
        <v>141</v>
      </c>
      <c r="B366" s="50" t="s">
        <v>314</v>
      </c>
      <c r="C366" s="16">
        <v>11136157</v>
      </c>
      <c r="D366" s="16" t="s">
        <v>35</v>
      </c>
      <c r="E366" s="169">
        <v>2</v>
      </c>
      <c r="F366" s="175">
        <f t="shared" si="17"/>
        <v>94</v>
      </c>
      <c r="G366" s="342">
        <v>188</v>
      </c>
      <c r="H366" s="342"/>
    </row>
    <row r="367" spans="1:8" ht="15" customHeight="1">
      <c r="A367" s="13">
        <f t="shared" si="16"/>
        <v>142</v>
      </c>
      <c r="B367" s="50" t="s">
        <v>315</v>
      </c>
      <c r="C367" s="16">
        <v>11136158</v>
      </c>
      <c r="D367" s="16" t="s">
        <v>35</v>
      </c>
      <c r="E367" s="169">
        <v>2</v>
      </c>
      <c r="F367" s="175">
        <f t="shared" si="17"/>
        <v>20</v>
      </c>
      <c r="G367" s="342">
        <v>40</v>
      </c>
      <c r="H367" s="342"/>
    </row>
    <row r="368" spans="1:8" ht="15" customHeight="1">
      <c r="A368" s="13">
        <f t="shared" si="16"/>
        <v>143</v>
      </c>
      <c r="B368" s="47" t="s">
        <v>316</v>
      </c>
      <c r="C368" s="16">
        <v>11136159</v>
      </c>
      <c r="D368" s="16" t="s">
        <v>35</v>
      </c>
      <c r="E368" s="169">
        <v>2</v>
      </c>
      <c r="F368" s="175">
        <f t="shared" si="17"/>
        <v>22</v>
      </c>
      <c r="G368" s="342">
        <v>44</v>
      </c>
      <c r="H368" s="342"/>
    </row>
    <row r="369" spans="1:8" ht="15" customHeight="1">
      <c r="A369" s="13">
        <f t="shared" si="16"/>
        <v>144</v>
      </c>
      <c r="B369" s="50" t="s">
        <v>36</v>
      </c>
      <c r="C369" s="16">
        <v>11136160</v>
      </c>
      <c r="D369" s="16" t="s">
        <v>35</v>
      </c>
      <c r="E369" s="169">
        <v>2</v>
      </c>
      <c r="F369" s="175">
        <f t="shared" si="17"/>
        <v>142</v>
      </c>
      <c r="G369" s="342">
        <v>284</v>
      </c>
      <c r="H369" s="342"/>
    </row>
    <row r="370" spans="1:8" ht="15" customHeight="1">
      <c r="A370" s="13">
        <f t="shared" si="16"/>
        <v>145</v>
      </c>
      <c r="B370" s="12" t="s">
        <v>317</v>
      </c>
      <c r="C370" s="13">
        <v>11136161</v>
      </c>
      <c r="D370" s="16" t="s">
        <v>35</v>
      </c>
      <c r="E370" s="169">
        <v>1</v>
      </c>
      <c r="F370" s="175">
        <f t="shared" si="17"/>
        <v>900</v>
      </c>
      <c r="G370" s="342">
        <v>900</v>
      </c>
      <c r="H370" s="342"/>
    </row>
    <row r="371" spans="1:8" ht="15" customHeight="1">
      <c r="A371" s="13">
        <f t="shared" si="16"/>
        <v>146</v>
      </c>
      <c r="B371" s="50" t="s">
        <v>318</v>
      </c>
      <c r="C371" s="16">
        <v>11136162</v>
      </c>
      <c r="D371" s="16" t="s">
        <v>35</v>
      </c>
      <c r="E371" s="169">
        <v>5</v>
      </c>
      <c r="F371" s="175">
        <f t="shared" si="17"/>
        <v>38</v>
      </c>
      <c r="G371" s="342">
        <v>190</v>
      </c>
      <c r="H371" s="342"/>
    </row>
    <row r="372" spans="1:8" ht="15" customHeight="1">
      <c r="A372" s="13">
        <f t="shared" si="16"/>
        <v>147</v>
      </c>
      <c r="B372" s="50" t="s">
        <v>319</v>
      </c>
      <c r="C372" s="16">
        <v>11136163</v>
      </c>
      <c r="D372" s="16" t="s">
        <v>35</v>
      </c>
      <c r="E372" s="169">
        <v>1</v>
      </c>
      <c r="F372" s="175">
        <f t="shared" si="17"/>
        <v>97</v>
      </c>
      <c r="G372" s="342">
        <v>97</v>
      </c>
      <c r="H372" s="342"/>
    </row>
    <row r="373" spans="1:8" ht="15" customHeight="1">
      <c r="A373" s="13">
        <f t="shared" si="16"/>
        <v>148</v>
      </c>
      <c r="B373" s="50" t="s">
        <v>36</v>
      </c>
      <c r="C373" s="16">
        <v>11136164</v>
      </c>
      <c r="D373" s="16" t="s">
        <v>35</v>
      </c>
      <c r="E373" s="169">
        <v>1</v>
      </c>
      <c r="F373" s="175">
        <f t="shared" si="17"/>
        <v>57</v>
      </c>
      <c r="G373" s="342">
        <v>57</v>
      </c>
      <c r="H373" s="342"/>
    </row>
    <row r="374" spans="1:8" ht="15" customHeight="1">
      <c r="A374" s="13">
        <f t="shared" si="16"/>
        <v>149</v>
      </c>
      <c r="B374" s="12" t="s">
        <v>320</v>
      </c>
      <c r="C374" s="13">
        <v>11136165</v>
      </c>
      <c r="D374" s="16" t="s">
        <v>16</v>
      </c>
      <c r="E374" s="170">
        <v>1</v>
      </c>
      <c r="F374" s="175">
        <f t="shared" si="17"/>
        <v>256</v>
      </c>
      <c r="G374" s="342">
        <v>256</v>
      </c>
      <c r="H374" s="342"/>
    </row>
    <row r="375" spans="1:8" ht="15" customHeight="1">
      <c r="A375" s="13">
        <f t="shared" si="16"/>
        <v>150</v>
      </c>
      <c r="B375" s="50" t="s">
        <v>321</v>
      </c>
      <c r="C375" s="16">
        <v>11136166</v>
      </c>
      <c r="D375" s="16" t="s">
        <v>16</v>
      </c>
      <c r="E375" s="170">
        <v>2</v>
      </c>
      <c r="F375" s="175">
        <f t="shared" si="17"/>
        <v>29</v>
      </c>
      <c r="G375" s="342">
        <v>58</v>
      </c>
      <c r="H375" s="342"/>
    </row>
    <row r="376" spans="1:8" ht="15" customHeight="1">
      <c r="A376" s="13">
        <f t="shared" si="16"/>
        <v>151</v>
      </c>
      <c r="B376" s="50" t="s">
        <v>322</v>
      </c>
      <c r="C376" s="16">
        <v>11136167</v>
      </c>
      <c r="D376" s="16" t="s">
        <v>16</v>
      </c>
      <c r="E376" s="170">
        <v>1</v>
      </c>
      <c r="F376" s="175">
        <f t="shared" si="17"/>
        <v>23</v>
      </c>
      <c r="G376" s="342">
        <v>23</v>
      </c>
      <c r="H376" s="342"/>
    </row>
    <row r="377" spans="1:8" ht="15" customHeight="1">
      <c r="A377" s="13">
        <f t="shared" si="16"/>
        <v>152</v>
      </c>
      <c r="B377" s="50" t="s">
        <v>323</v>
      </c>
      <c r="C377" s="16">
        <v>11136168</v>
      </c>
      <c r="D377" s="16" t="s">
        <v>16</v>
      </c>
      <c r="E377" s="170">
        <v>1</v>
      </c>
      <c r="F377" s="175">
        <f t="shared" si="17"/>
        <v>62</v>
      </c>
      <c r="G377" s="342">
        <v>62</v>
      </c>
      <c r="H377" s="342"/>
    </row>
    <row r="378" spans="1:8" ht="15" customHeight="1">
      <c r="A378" s="13">
        <f t="shared" si="16"/>
        <v>153</v>
      </c>
      <c r="B378" s="50" t="s">
        <v>324</v>
      </c>
      <c r="C378" s="16">
        <v>11136169</v>
      </c>
      <c r="D378" s="16" t="s">
        <v>16</v>
      </c>
      <c r="E378" s="170">
        <v>1</v>
      </c>
      <c r="F378" s="175">
        <f t="shared" si="17"/>
        <v>247</v>
      </c>
      <c r="G378" s="342">
        <v>247</v>
      </c>
      <c r="H378" s="342"/>
    </row>
    <row r="379" spans="1:8" ht="15" customHeight="1">
      <c r="A379" s="13">
        <f t="shared" si="16"/>
        <v>154</v>
      </c>
      <c r="B379" s="50" t="s">
        <v>325</v>
      </c>
      <c r="C379" s="16">
        <v>11136170</v>
      </c>
      <c r="D379" s="16" t="s">
        <v>16</v>
      </c>
      <c r="E379" s="170">
        <v>4</v>
      </c>
      <c r="F379" s="175">
        <f t="shared" si="17"/>
        <v>39</v>
      </c>
      <c r="G379" s="342">
        <v>156</v>
      </c>
      <c r="H379" s="342"/>
    </row>
    <row r="380" spans="1:8" ht="15" customHeight="1">
      <c r="A380" s="13">
        <f t="shared" si="16"/>
        <v>155</v>
      </c>
      <c r="B380" s="50" t="s">
        <v>43</v>
      </c>
      <c r="C380" s="16">
        <v>11136171</v>
      </c>
      <c r="D380" s="16" t="s">
        <v>16</v>
      </c>
      <c r="E380" s="170">
        <v>6</v>
      </c>
      <c r="F380" s="175">
        <f t="shared" si="17"/>
        <v>79.5</v>
      </c>
      <c r="G380" s="342">
        <v>477</v>
      </c>
      <c r="H380" s="342"/>
    </row>
    <row r="381" spans="1:8" ht="15" customHeight="1">
      <c r="A381" s="13">
        <f t="shared" si="16"/>
        <v>156</v>
      </c>
      <c r="B381" s="50" t="s">
        <v>326</v>
      </c>
      <c r="C381" s="16">
        <v>11136172</v>
      </c>
      <c r="D381" s="16" t="s">
        <v>16</v>
      </c>
      <c r="E381" s="170">
        <v>1</v>
      </c>
      <c r="F381" s="175">
        <f t="shared" si="17"/>
        <v>995</v>
      </c>
      <c r="G381" s="342">
        <v>995</v>
      </c>
      <c r="H381" s="342"/>
    </row>
    <row r="382" spans="1:8" ht="15" customHeight="1">
      <c r="A382" s="13">
        <f t="shared" si="16"/>
        <v>157</v>
      </c>
      <c r="B382" s="50" t="s">
        <v>327</v>
      </c>
      <c r="C382" s="16">
        <v>11136173</v>
      </c>
      <c r="D382" s="16" t="s">
        <v>16</v>
      </c>
      <c r="E382" s="170">
        <v>9</v>
      </c>
      <c r="F382" s="175">
        <f t="shared" si="17"/>
        <v>190</v>
      </c>
      <c r="G382" s="342">
        <v>1710</v>
      </c>
      <c r="H382" s="342"/>
    </row>
    <row r="383" spans="1:8" ht="15" customHeight="1">
      <c r="A383" s="13">
        <f t="shared" si="16"/>
        <v>158</v>
      </c>
      <c r="B383" s="50" t="s">
        <v>328</v>
      </c>
      <c r="C383" s="16">
        <v>11136395</v>
      </c>
      <c r="D383" s="16" t="s">
        <v>16</v>
      </c>
      <c r="E383" s="170">
        <v>6</v>
      </c>
      <c r="F383" s="175">
        <f t="shared" si="17"/>
        <v>17</v>
      </c>
      <c r="G383" s="342">
        <v>102</v>
      </c>
      <c r="H383" s="342"/>
    </row>
    <row r="384" spans="1:8" ht="15" customHeight="1">
      <c r="A384" s="13">
        <f t="shared" si="16"/>
        <v>159</v>
      </c>
      <c r="B384" s="50" t="s">
        <v>329</v>
      </c>
      <c r="C384" s="16">
        <v>11136494</v>
      </c>
      <c r="D384" s="16" t="s">
        <v>16</v>
      </c>
      <c r="E384" s="171">
        <v>14</v>
      </c>
      <c r="F384" s="175">
        <f t="shared" si="17"/>
        <v>3</v>
      </c>
      <c r="G384" s="448">
        <v>42</v>
      </c>
      <c r="H384" s="448"/>
    </row>
    <row r="385" spans="1:8" ht="15" customHeight="1">
      <c r="A385" s="13">
        <f t="shared" si="16"/>
        <v>160</v>
      </c>
      <c r="B385" s="50" t="s">
        <v>330</v>
      </c>
      <c r="C385" s="16">
        <v>11136496</v>
      </c>
      <c r="D385" s="16" t="s">
        <v>16</v>
      </c>
      <c r="E385" s="171">
        <v>31</v>
      </c>
      <c r="F385" s="175">
        <f>G385/E385</f>
        <v>1</v>
      </c>
      <c r="G385" s="448">
        <v>31</v>
      </c>
      <c r="H385" s="448"/>
    </row>
    <row r="386" spans="1:8" ht="15" customHeight="1">
      <c r="A386" s="13">
        <f t="shared" si="16"/>
        <v>161</v>
      </c>
      <c r="B386" s="50" t="s">
        <v>331</v>
      </c>
      <c r="C386" s="16">
        <v>11136497</v>
      </c>
      <c r="D386" s="16" t="s">
        <v>16</v>
      </c>
      <c r="E386" s="171">
        <v>2</v>
      </c>
      <c r="F386" s="175">
        <f t="shared" si="17"/>
        <v>12</v>
      </c>
      <c r="G386" s="448">
        <v>24</v>
      </c>
      <c r="H386" s="448"/>
    </row>
    <row r="387" spans="1:8" ht="15" customHeight="1">
      <c r="A387" s="13">
        <f t="shared" si="16"/>
        <v>162</v>
      </c>
      <c r="B387" s="50" t="s">
        <v>60</v>
      </c>
      <c r="C387" s="16">
        <v>11136498</v>
      </c>
      <c r="D387" s="16" t="s">
        <v>16</v>
      </c>
      <c r="E387" s="171">
        <v>1</v>
      </c>
      <c r="F387" s="175">
        <f t="shared" si="17"/>
        <v>86</v>
      </c>
      <c r="G387" s="448">
        <v>86</v>
      </c>
      <c r="H387" s="448"/>
    </row>
    <row r="388" spans="1:8" ht="15" customHeight="1">
      <c r="A388" s="13">
        <f t="shared" si="16"/>
        <v>163</v>
      </c>
      <c r="B388" s="50" t="s">
        <v>270</v>
      </c>
      <c r="C388" s="16">
        <v>11136499</v>
      </c>
      <c r="D388" s="16" t="s">
        <v>16</v>
      </c>
      <c r="E388" s="171">
        <v>3</v>
      </c>
      <c r="F388" s="175">
        <f t="shared" si="17"/>
        <v>91</v>
      </c>
      <c r="G388" s="448">
        <v>273</v>
      </c>
      <c r="H388" s="448"/>
    </row>
    <row r="389" spans="1:8" ht="15" customHeight="1">
      <c r="A389" s="13">
        <f t="shared" si="16"/>
        <v>164</v>
      </c>
      <c r="B389" s="47" t="s">
        <v>332</v>
      </c>
      <c r="C389" s="16">
        <v>11136533</v>
      </c>
      <c r="D389" s="16" t="s">
        <v>16</v>
      </c>
      <c r="E389" s="170">
        <v>14</v>
      </c>
      <c r="F389" s="175">
        <f t="shared" si="17"/>
        <v>32</v>
      </c>
      <c r="G389" s="342">
        <v>448</v>
      </c>
      <c r="H389" s="342"/>
    </row>
    <row r="390" spans="1:8" ht="15" customHeight="1">
      <c r="A390" s="13">
        <f t="shared" si="16"/>
        <v>165</v>
      </c>
      <c r="B390" s="50" t="s">
        <v>307</v>
      </c>
      <c r="C390" s="16">
        <v>11136532</v>
      </c>
      <c r="D390" s="16" t="s">
        <v>16</v>
      </c>
      <c r="E390" s="170">
        <v>35</v>
      </c>
      <c r="F390" s="175">
        <f>G390/E390</f>
        <v>16</v>
      </c>
      <c r="G390" s="342">
        <v>560</v>
      </c>
      <c r="H390" s="342"/>
    </row>
    <row r="391" spans="1:8" ht="15" customHeight="1">
      <c r="A391" s="13">
        <f t="shared" si="16"/>
        <v>166</v>
      </c>
      <c r="B391" s="50" t="s">
        <v>333</v>
      </c>
      <c r="C391" s="16">
        <v>11136243</v>
      </c>
      <c r="D391" s="16" t="s">
        <v>16</v>
      </c>
      <c r="E391" s="170">
        <v>5</v>
      </c>
      <c r="F391" s="175">
        <f>G391/E391</f>
        <v>11</v>
      </c>
      <c r="G391" s="342">
        <v>55</v>
      </c>
      <c r="H391" s="342"/>
    </row>
    <row r="392" spans="1:8" ht="15" customHeight="1">
      <c r="A392" s="13">
        <f t="shared" si="16"/>
        <v>167</v>
      </c>
      <c r="B392" s="50" t="s">
        <v>334</v>
      </c>
      <c r="C392" s="16">
        <v>11136577</v>
      </c>
      <c r="D392" s="16" t="s">
        <v>16</v>
      </c>
      <c r="E392" s="170">
        <v>6</v>
      </c>
      <c r="F392" s="175">
        <f t="shared" si="17"/>
        <v>34</v>
      </c>
      <c r="G392" s="342">
        <v>204</v>
      </c>
      <c r="H392" s="342"/>
    </row>
    <row r="393" spans="1:8" ht="15" customHeight="1">
      <c r="A393" s="13">
        <f t="shared" si="16"/>
        <v>168</v>
      </c>
      <c r="B393" s="50" t="s">
        <v>53</v>
      </c>
      <c r="C393" s="16">
        <v>11136579</v>
      </c>
      <c r="D393" s="16" t="s">
        <v>16</v>
      </c>
      <c r="E393" s="170">
        <v>1</v>
      </c>
      <c r="F393" s="175">
        <f t="shared" si="17"/>
        <v>90</v>
      </c>
      <c r="G393" s="342">
        <v>90</v>
      </c>
      <c r="H393" s="342"/>
    </row>
    <row r="394" spans="1:8" ht="15" customHeight="1">
      <c r="A394" s="13">
        <f t="shared" si="16"/>
        <v>169</v>
      </c>
      <c r="B394" s="50" t="s">
        <v>305</v>
      </c>
      <c r="C394" s="16">
        <v>11136208</v>
      </c>
      <c r="D394" s="16" t="s">
        <v>16</v>
      </c>
      <c r="E394" s="170">
        <v>8</v>
      </c>
      <c r="F394" s="175">
        <f t="shared" si="17"/>
        <v>30</v>
      </c>
      <c r="G394" s="342">
        <v>240</v>
      </c>
      <c r="H394" s="342"/>
    </row>
    <row r="395" spans="1:8" ht="15" customHeight="1">
      <c r="A395" s="13">
        <f t="shared" si="16"/>
        <v>170</v>
      </c>
      <c r="B395" s="47" t="s">
        <v>335</v>
      </c>
      <c r="C395" s="16">
        <v>11136209</v>
      </c>
      <c r="D395" s="16" t="s">
        <v>16</v>
      </c>
      <c r="E395" s="170">
        <v>10</v>
      </c>
      <c r="F395" s="175">
        <f t="shared" si="17"/>
        <v>12</v>
      </c>
      <c r="G395" s="342">
        <v>120</v>
      </c>
      <c r="H395" s="342"/>
    </row>
    <row r="396" spans="1:8" ht="15" customHeight="1">
      <c r="A396" s="13">
        <f t="shared" si="16"/>
        <v>171</v>
      </c>
      <c r="B396" s="50" t="s">
        <v>336</v>
      </c>
      <c r="C396" s="16">
        <v>11136613</v>
      </c>
      <c r="D396" s="16" t="s">
        <v>16</v>
      </c>
      <c r="E396" s="170">
        <v>1</v>
      </c>
      <c r="F396" s="175">
        <f t="shared" si="17"/>
        <v>600</v>
      </c>
      <c r="G396" s="342">
        <v>600</v>
      </c>
      <c r="H396" s="342"/>
    </row>
    <row r="397" spans="1:8" ht="15" customHeight="1">
      <c r="A397" s="13">
        <f t="shared" si="16"/>
        <v>172</v>
      </c>
      <c r="B397" s="50" t="s">
        <v>337</v>
      </c>
      <c r="C397" s="16">
        <v>11136614</v>
      </c>
      <c r="D397" s="16" t="s">
        <v>16</v>
      </c>
      <c r="E397" s="172">
        <v>1</v>
      </c>
      <c r="F397" s="175">
        <f t="shared" si="17"/>
        <v>1074</v>
      </c>
      <c r="G397" s="342">
        <v>1074</v>
      </c>
      <c r="H397" s="342"/>
    </row>
    <row r="398" spans="1:8" ht="15" customHeight="1">
      <c r="A398" s="13">
        <f t="shared" si="16"/>
        <v>173</v>
      </c>
      <c r="B398" s="50" t="s">
        <v>338</v>
      </c>
      <c r="C398" s="16">
        <v>11136615</v>
      </c>
      <c r="D398" s="16" t="s">
        <v>16</v>
      </c>
      <c r="E398" s="172">
        <v>1</v>
      </c>
      <c r="F398" s="175">
        <f t="shared" si="17"/>
        <v>790</v>
      </c>
      <c r="G398" s="342">
        <v>790</v>
      </c>
      <c r="H398" s="342"/>
    </row>
    <row r="399" spans="1:8" ht="15" customHeight="1">
      <c r="A399" s="13">
        <f t="shared" si="16"/>
        <v>174</v>
      </c>
      <c r="B399" s="50" t="s">
        <v>339</v>
      </c>
      <c r="C399" s="16">
        <v>11136668</v>
      </c>
      <c r="D399" s="16" t="s">
        <v>16</v>
      </c>
      <c r="E399" s="172">
        <v>200</v>
      </c>
      <c r="F399" s="175">
        <f t="shared" si="17"/>
        <v>25</v>
      </c>
      <c r="G399" s="342">
        <v>5000</v>
      </c>
      <c r="H399" s="342"/>
    </row>
    <row r="400" spans="1:8" ht="15" customHeight="1">
      <c r="A400" s="13">
        <f t="shared" si="16"/>
        <v>175</v>
      </c>
      <c r="B400" s="50" t="s">
        <v>340</v>
      </c>
      <c r="C400" s="16">
        <v>11136669</v>
      </c>
      <c r="D400" s="16" t="s">
        <v>16</v>
      </c>
      <c r="E400" s="172">
        <v>100</v>
      </c>
      <c r="F400" s="175">
        <f t="shared" si="17"/>
        <v>19</v>
      </c>
      <c r="G400" s="342">
        <v>1900</v>
      </c>
      <c r="H400" s="342"/>
    </row>
    <row r="401" spans="1:8" ht="15" customHeight="1">
      <c r="A401" s="13">
        <f t="shared" si="16"/>
        <v>176</v>
      </c>
      <c r="B401" s="50" t="s">
        <v>341</v>
      </c>
      <c r="C401" s="16">
        <v>11136671</v>
      </c>
      <c r="D401" s="16" t="s">
        <v>16</v>
      </c>
      <c r="E401" s="172">
        <v>3</v>
      </c>
      <c r="F401" s="175">
        <f t="shared" si="17"/>
        <v>552</v>
      </c>
      <c r="G401" s="342">
        <v>1656</v>
      </c>
      <c r="H401" s="342"/>
    </row>
    <row r="402" spans="1:8" ht="15" customHeight="1">
      <c r="A402" s="13">
        <f t="shared" si="16"/>
        <v>177</v>
      </c>
      <c r="B402" s="50" t="s">
        <v>342</v>
      </c>
      <c r="C402" s="16">
        <v>11136672</v>
      </c>
      <c r="D402" s="16" t="s">
        <v>16</v>
      </c>
      <c r="E402" s="172">
        <v>2</v>
      </c>
      <c r="F402" s="175">
        <f t="shared" si="17"/>
        <v>900</v>
      </c>
      <c r="G402" s="342">
        <v>1800</v>
      </c>
      <c r="H402" s="342"/>
    </row>
    <row r="403" spans="1:8" ht="15" customHeight="1">
      <c r="A403" s="13">
        <f t="shared" si="16"/>
        <v>178</v>
      </c>
      <c r="B403" s="50" t="s">
        <v>343</v>
      </c>
      <c r="C403" s="16">
        <v>11136673</v>
      </c>
      <c r="D403" s="16" t="s">
        <v>16</v>
      </c>
      <c r="E403" s="172">
        <v>1</v>
      </c>
      <c r="F403" s="175">
        <f t="shared" si="17"/>
        <v>70</v>
      </c>
      <c r="G403" s="342">
        <v>70</v>
      </c>
      <c r="H403" s="342"/>
    </row>
    <row r="404" spans="1:8" ht="15" customHeight="1">
      <c r="A404" s="13">
        <f t="shared" si="16"/>
        <v>179</v>
      </c>
      <c r="B404" s="50" t="s">
        <v>344</v>
      </c>
      <c r="C404" s="16">
        <v>11136674</v>
      </c>
      <c r="D404" s="16" t="s">
        <v>16</v>
      </c>
      <c r="E404" s="172">
        <v>1</v>
      </c>
      <c r="F404" s="175">
        <f t="shared" si="17"/>
        <v>28</v>
      </c>
      <c r="G404" s="342">
        <v>28</v>
      </c>
      <c r="H404" s="342"/>
    </row>
    <row r="405" spans="1:8" ht="15" customHeight="1">
      <c r="A405" s="13">
        <f t="shared" si="16"/>
        <v>180</v>
      </c>
      <c r="B405" s="50" t="s">
        <v>345</v>
      </c>
      <c r="C405" s="16">
        <v>11136676</v>
      </c>
      <c r="D405" s="16" t="s">
        <v>16</v>
      </c>
      <c r="E405" s="172">
        <v>2</v>
      </c>
      <c r="F405" s="175">
        <f t="shared" si="17"/>
        <v>390</v>
      </c>
      <c r="G405" s="342">
        <v>780</v>
      </c>
      <c r="H405" s="342"/>
    </row>
    <row r="406" spans="1:8" ht="15" customHeight="1">
      <c r="A406" s="13">
        <f t="shared" si="16"/>
        <v>181</v>
      </c>
      <c r="B406" s="50" t="s">
        <v>346</v>
      </c>
      <c r="C406" s="16">
        <v>11136677</v>
      </c>
      <c r="D406" s="16" t="s">
        <v>16</v>
      </c>
      <c r="E406" s="172">
        <v>1</v>
      </c>
      <c r="F406" s="175">
        <f t="shared" si="17"/>
        <v>490</v>
      </c>
      <c r="G406" s="342">
        <v>490</v>
      </c>
      <c r="H406" s="342"/>
    </row>
    <row r="407" spans="1:8" ht="15" customHeight="1">
      <c r="A407" s="13">
        <f t="shared" si="16"/>
        <v>182</v>
      </c>
      <c r="B407" s="50" t="s">
        <v>347</v>
      </c>
      <c r="C407" s="16">
        <v>11136678</v>
      </c>
      <c r="D407" s="16" t="s">
        <v>16</v>
      </c>
      <c r="E407" s="173">
        <v>2</v>
      </c>
      <c r="F407" s="175">
        <f t="shared" si="17"/>
        <v>56</v>
      </c>
      <c r="G407" s="448">
        <v>112</v>
      </c>
      <c r="H407" s="448"/>
    </row>
    <row r="408" spans="1:8" ht="15" customHeight="1">
      <c r="A408" s="13">
        <f t="shared" si="16"/>
        <v>183</v>
      </c>
      <c r="B408" s="50" t="s">
        <v>347</v>
      </c>
      <c r="C408" s="16">
        <v>11136679</v>
      </c>
      <c r="D408" s="16" t="s">
        <v>16</v>
      </c>
      <c r="E408" s="173">
        <v>1</v>
      </c>
      <c r="F408" s="175">
        <f t="shared" si="17"/>
        <v>70</v>
      </c>
      <c r="G408" s="448">
        <v>70</v>
      </c>
      <c r="H408" s="448"/>
    </row>
    <row r="409" spans="1:8" ht="15" customHeight="1">
      <c r="A409" s="13">
        <f t="shared" si="16"/>
        <v>184</v>
      </c>
      <c r="B409" s="50" t="s">
        <v>347</v>
      </c>
      <c r="C409" s="16">
        <v>11136680</v>
      </c>
      <c r="D409" s="16" t="s">
        <v>16</v>
      </c>
      <c r="E409" s="173">
        <v>2</v>
      </c>
      <c r="F409" s="175">
        <f t="shared" si="17"/>
        <v>60</v>
      </c>
      <c r="G409" s="448">
        <v>120</v>
      </c>
      <c r="H409" s="448"/>
    </row>
    <row r="410" spans="1:8" ht="15" customHeight="1">
      <c r="A410" s="13">
        <f t="shared" si="16"/>
        <v>185</v>
      </c>
      <c r="B410" s="47" t="s">
        <v>339</v>
      </c>
      <c r="C410" s="16">
        <v>11136681</v>
      </c>
      <c r="D410" s="16" t="s">
        <v>16</v>
      </c>
      <c r="E410" s="173">
        <v>2</v>
      </c>
      <c r="F410" s="175">
        <f t="shared" si="17"/>
        <v>140</v>
      </c>
      <c r="G410" s="448">
        <v>280</v>
      </c>
      <c r="H410" s="448"/>
    </row>
    <row r="411" spans="1:8" ht="15" customHeight="1">
      <c r="A411" s="13">
        <f t="shared" si="16"/>
        <v>186</v>
      </c>
      <c r="B411" s="50" t="s">
        <v>348</v>
      </c>
      <c r="C411" s="16">
        <v>11136682</v>
      </c>
      <c r="D411" s="16" t="s">
        <v>16</v>
      </c>
      <c r="E411" s="173">
        <v>3</v>
      </c>
      <c r="F411" s="175">
        <f t="shared" si="17"/>
        <v>27</v>
      </c>
      <c r="G411" s="448">
        <v>81</v>
      </c>
      <c r="H411" s="448"/>
    </row>
    <row r="412" spans="1:8" ht="15" customHeight="1">
      <c r="A412" s="13">
        <f t="shared" si="16"/>
        <v>187</v>
      </c>
      <c r="B412" s="50" t="s">
        <v>348</v>
      </c>
      <c r="C412" s="16">
        <v>11136683</v>
      </c>
      <c r="D412" s="16" t="s">
        <v>16</v>
      </c>
      <c r="E412" s="173">
        <v>3</v>
      </c>
      <c r="F412" s="175">
        <f t="shared" si="17"/>
        <v>30</v>
      </c>
      <c r="G412" s="448">
        <v>90</v>
      </c>
      <c r="H412" s="448"/>
    </row>
    <row r="413" spans="1:8" ht="15" customHeight="1">
      <c r="A413" s="13">
        <f t="shared" si="16"/>
        <v>188</v>
      </c>
      <c r="B413" s="47" t="s">
        <v>313</v>
      </c>
      <c r="C413" s="16">
        <v>11136684</v>
      </c>
      <c r="D413" s="49" t="s">
        <v>16</v>
      </c>
      <c r="E413" s="173">
        <v>4</v>
      </c>
      <c r="F413" s="175">
        <f t="shared" si="17"/>
        <v>38</v>
      </c>
      <c r="G413" s="448">
        <v>152</v>
      </c>
      <c r="H413" s="448"/>
    </row>
    <row r="414" spans="1:8" ht="15" customHeight="1">
      <c r="A414" s="13">
        <f t="shared" si="16"/>
        <v>189</v>
      </c>
      <c r="B414" s="50" t="s">
        <v>313</v>
      </c>
      <c r="C414" s="16">
        <v>11136685</v>
      </c>
      <c r="D414" s="16" t="s">
        <v>16</v>
      </c>
      <c r="E414" s="173">
        <v>5</v>
      </c>
      <c r="F414" s="175">
        <f t="shared" si="17"/>
        <v>48</v>
      </c>
      <c r="G414" s="448">
        <v>240</v>
      </c>
      <c r="H414" s="448"/>
    </row>
    <row r="415" spans="1:8" ht="15" customHeight="1">
      <c r="A415" s="13">
        <f t="shared" si="16"/>
        <v>190</v>
      </c>
      <c r="B415" s="50" t="s">
        <v>313</v>
      </c>
      <c r="C415" s="16">
        <v>11136686</v>
      </c>
      <c r="D415" s="16" t="s">
        <v>16</v>
      </c>
      <c r="E415" s="173">
        <v>1</v>
      </c>
      <c r="F415" s="175">
        <f t="shared" si="17"/>
        <v>25</v>
      </c>
      <c r="G415" s="448">
        <v>25</v>
      </c>
      <c r="H415" s="448"/>
    </row>
    <row r="416" spans="1:8" ht="15" customHeight="1">
      <c r="A416" s="13">
        <f t="shared" si="16"/>
        <v>191</v>
      </c>
      <c r="B416" s="50" t="s">
        <v>349</v>
      </c>
      <c r="C416" s="16">
        <v>11136687</v>
      </c>
      <c r="D416" s="16" t="s">
        <v>16</v>
      </c>
      <c r="E416" s="173">
        <v>1</v>
      </c>
      <c r="F416" s="175">
        <f t="shared" si="17"/>
        <v>430</v>
      </c>
      <c r="G416" s="448">
        <v>430</v>
      </c>
      <c r="H416" s="448"/>
    </row>
    <row r="417" spans="1:8" ht="15" customHeight="1">
      <c r="A417" s="13">
        <f t="shared" si="16"/>
        <v>192</v>
      </c>
      <c r="B417" s="50" t="s">
        <v>350</v>
      </c>
      <c r="C417" s="16">
        <v>11136688</v>
      </c>
      <c r="D417" s="16" t="s">
        <v>16</v>
      </c>
      <c r="E417" s="172">
        <v>1</v>
      </c>
      <c r="F417" s="175">
        <f t="shared" si="17"/>
        <v>3910</v>
      </c>
      <c r="G417" s="342">
        <v>3910</v>
      </c>
      <c r="H417" s="342"/>
    </row>
    <row r="418" spans="1:8" ht="15" customHeight="1">
      <c r="A418" s="13">
        <f t="shared" si="16"/>
        <v>193</v>
      </c>
      <c r="B418" s="50" t="s">
        <v>351</v>
      </c>
      <c r="C418" s="16">
        <v>11136689</v>
      </c>
      <c r="D418" s="16" t="s">
        <v>16</v>
      </c>
      <c r="E418" s="172">
        <v>4</v>
      </c>
      <c r="F418" s="175">
        <f t="shared" si="17"/>
        <v>1125</v>
      </c>
      <c r="G418" s="342">
        <v>4500</v>
      </c>
      <c r="H418" s="342"/>
    </row>
    <row r="419" spans="1:8" ht="15" customHeight="1">
      <c r="A419" s="13">
        <f t="shared" ref="A419:A482" si="18">A418+1</f>
        <v>194</v>
      </c>
      <c r="B419" s="50" t="s">
        <v>352</v>
      </c>
      <c r="C419" s="16">
        <v>11136690</v>
      </c>
      <c r="D419" s="16" t="s">
        <v>16</v>
      </c>
      <c r="E419" s="173">
        <v>1</v>
      </c>
      <c r="F419" s="175">
        <f t="shared" si="17"/>
        <v>5990</v>
      </c>
      <c r="G419" s="448">
        <v>5990</v>
      </c>
      <c r="H419" s="448"/>
    </row>
    <row r="420" spans="1:8" ht="15" customHeight="1">
      <c r="A420" s="13">
        <f t="shared" si="18"/>
        <v>195</v>
      </c>
      <c r="B420" s="50" t="s">
        <v>353</v>
      </c>
      <c r="C420" s="16">
        <v>11136691</v>
      </c>
      <c r="D420" s="16" t="s">
        <v>16</v>
      </c>
      <c r="E420" s="173">
        <v>1</v>
      </c>
      <c r="F420" s="175">
        <f t="shared" ref="F420:F483" si="19">G420/E420</f>
        <v>545</v>
      </c>
      <c r="G420" s="448">
        <v>545</v>
      </c>
      <c r="H420" s="448"/>
    </row>
    <row r="421" spans="1:8" ht="15" customHeight="1">
      <c r="A421" s="13">
        <f t="shared" si="18"/>
        <v>196</v>
      </c>
      <c r="B421" s="47" t="s">
        <v>354</v>
      </c>
      <c r="C421" s="16">
        <v>11136692</v>
      </c>
      <c r="D421" s="16" t="s">
        <v>16</v>
      </c>
      <c r="E421" s="173">
        <v>1</v>
      </c>
      <c r="F421" s="175">
        <f t="shared" si="19"/>
        <v>305</v>
      </c>
      <c r="G421" s="448">
        <v>305</v>
      </c>
      <c r="H421" s="448"/>
    </row>
    <row r="422" spans="1:8" ht="15" customHeight="1">
      <c r="A422" s="13">
        <f t="shared" si="18"/>
        <v>197</v>
      </c>
      <c r="B422" s="47" t="s">
        <v>355</v>
      </c>
      <c r="C422" s="16">
        <v>11136693</v>
      </c>
      <c r="D422" s="16" t="s">
        <v>16</v>
      </c>
      <c r="E422" s="173">
        <v>1</v>
      </c>
      <c r="F422" s="175">
        <f t="shared" si="19"/>
        <v>223</v>
      </c>
      <c r="G422" s="448">
        <v>223</v>
      </c>
      <c r="H422" s="448"/>
    </row>
    <row r="423" spans="1:8" ht="15" customHeight="1">
      <c r="A423" s="13">
        <f t="shared" si="18"/>
        <v>198</v>
      </c>
      <c r="B423" s="47" t="s">
        <v>356</v>
      </c>
      <c r="C423" s="16">
        <v>11136694</v>
      </c>
      <c r="D423" s="16" t="s">
        <v>16</v>
      </c>
      <c r="E423" s="173">
        <v>1</v>
      </c>
      <c r="F423" s="175">
        <f t="shared" si="19"/>
        <v>70</v>
      </c>
      <c r="G423" s="448">
        <v>70</v>
      </c>
      <c r="H423" s="448"/>
    </row>
    <row r="424" spans="1:8" ht="15" customHeight="1">
      <c r="A424" s="13">
        <f t="shared" si="18"/>
        <v>199</v>
      </c>
      <c r="B424" s="47" t="s">
        <v>62</v>
      </c>
      <c r="C424" s="16">
        <v>11136695</v>
      </c>
      <c r="D424" s="16" t="s">
        <v>16</v>
      </c>
      <c r="E424" s="173">
        <v>2</v>
      </c>
      <c r="F424" s="175">
        <f t="shared" si="19"/>
        <v>305</v>
      </c>
      <c r="G424" s="448">
        <v>610</v>
      </c>
      <c r="H424" s="448"/>
    </row>
    <row r="425" spans="1:8" ht="15" customHeight="1">
      <c r="A425" s="13">
        <f t="shared" si="18"/>
        <v>200</v>
      </c>
      <c r="B425" s="47" t="s">
        <v>357</v>
      </c>
      <c r="C425" s="16">
        <v>11136696</v>
      </c>
      <c r="D425" s="16" t="s">
        <v>16</v>
      </c>
      <c r="E425" s="173">
        <v>1</v>
      </c>
      <c r="F425" s="175">
        <f t="shared" si="19"/>
        <v>240</v>
      </c>
      <c r="G425" s="448">
        <v>240</v>
      </c>
      <c r="H425" s="448"/>
    </row>
    <row r="426" spans="1:8" ht="15" customHeight="1">
      <c r="A426" s="13">
        <f t="shared" si="18"/>
        <v>201</v>
      </c>
      <c r="B426" s="47" t="s">
        <v>294</v>
      </c>
      <c r="C426" s="16">
        <v>11136697</v>
      </c>
      <c r="D426" s="16" t="s">
        <v>16</v>
      </c>
      <c r="E426" s="173">
        <v>1</v>
      </c>
      <c r="F426" s="175">
        <f t="shared" si="19"/>
        <v>535</v>
      </c>
      <c r="G426" s="448">
        <v>535</v>
      </c>
      <c r="H426" s="448"/>
    </row>
    <row r="427" spans="1:8" ht="15" customHeight="1">
      <c r="A427" s="13">
        <f t="shared" si="18"/>
        <v>202</v>
      </c>
      <c r="B427" s="47" t="s">
        <v>358</v>
      </c>
      <c r="C427" s="16">
        <v>11136698</v>
      </c>
      <c r="D427" s="16" t="s">
        <v>16</v>
      </c>
      <c r="E427" s="173">
        <v>3</v>
      </c>
      <c r="F427" s="175">
        <f t="shared" si="19"/>
        <v>165</v>
      </c>
      <c r="G427" s="448">
        <v>495</v>
      </c>
      <c r="H427" s="448"/>
    </row>
    <row r="428" spans="1:8" ht="18" customHeight="1">
      <c r="A428" s="13">
        <f t="shared" si="18"/>
        <v>203</v>
      </c>
      <c r="B428" s="47" t="s">
        <v>359</v>
      </c>
      <c r="C428" s="16">
        <v>11136699</v>
      </c>
      <c r="D428" s="16" t="s">
        <v>16</v>
      </c>
      <c r="E428" s="173">
        <v>1</v>
      </c>
      <c r="F428" s="175">
        <f t="shared" si="19"/>
        <v>315</v>
      </c>
      <c r="G428" s="448">
        <v>315</v>
      </c>
      <c r="H428" s="448"/>
    </row>
    <row r="429" spans="1:8" ht="15" customHeight="1">
      <c r="A429" s="13">
        <f t="shared" si="18"/>
        <v>204</v>
      </c>
      <c r="B429" s="47" t="s">
        <v>360</v>
      </c>
      <c r="C429" s="16">
        <v>11136700</v>
      </c>
      <c r="D429" s="16" t="s">
        <v>16</v>
      </c>
      <c r="E429" s="173">
        <v>1</v>
      </c>
      <c r="F429" s="175">
        <f t="shared" si="19"/>
        <v>216</v>
      </c>
      <c r="G429" s="448">
        <v>216</v>
      </c>
      <c r="H429" s="448"/>
    </row>
    <row r="430" spans="1:8" ht="15" customHeight="1">
      <c r="A430" s="13">
        <f t="shared" si="18"/>
        <v>205</v>
      </c>
      <c r="B430" s="47" t="s">
        <v>361</v>
      </c>
      <c r="C430" s="16">
        <v>11136701</v>
      </c>
      <c r="D430" s="16" t="s">
        <v>16</v>
      </c>
      <c r="E430" s="173">
        <v>2</v>
      </c>
      <c r="F430" s="175">
        <f t="shared" si="19"/>
        <v>160</v>
      </c>
      <c r="G430" s="448">
        <v>320</v>
      </c>
      <c r="H430" s="448"/>
    </row>
    <row r="431" spans="1:8" ht="15" customHeight="1">
      <c r="A431" s="13">
        <f t="shared" si="18"/>
        <v>206</v>
      </c>
      <c r="B431" s="47" t="s">
        <v>362</v>
      </c>
      <c r="C431" s="16">
        <v>11136702</v>
      </c>
      <c r="D431" s="16" t="s">
        <v>16</v>
      </c>
      <c r="E431" s="173">
        <v>1</v>
      </c>
      <c r="F431" s="175">
        <f t="shared" si="19"/>
        <v>75</v>
      </c>
      <c r="G431" s="448">
        <v>75</v>
      </c>
      <c r="H431" s="448"/>
    </row>
    <row r="432" spans="1:8" ht="15" customHeight="1">
      <c r="A432" s="13">
        <f t="shared" si="18"/>
        <v>207</v>
      </c>
      <c r="B432" s="50" t="s">
        <v>363</v>
      </c>
      <c r="C432" s="16">
        <v>11136703</v>
      </c>
      <c r="D432" s="16" t="s">
        <v>16</v>
      </c>
      <c r="E432" s="173">
        <v>4</v>
      </c>
      <c r="F432" s="175">
        <f t="shared" si="19"/>
        <v>25</v>
      </c>
      <c r="G432" s="448">
        <v>100</v>
      </c>
      <c r="H432" s="448"/>
    </row>
    <row r="433" spans="1:8" ht="15" customHeight="1">
      <c r="A433" s="13">
        <f t="shared" si="18"/>
        <v>208</v>
      </c>
      <c r="B433" s="50" t="s">
        <v>364</v>
      </c>
      <c r="C433" s="16">
        <v>11136704</v>
      </c>
      <c r="D433" s="16" t="s">
        <v>16</v>
      </c>
      <c r="E433" s="173">
        <v>2</v>
      </c>
      <c r="F433" s="175">
        <f t="shared" si="19"/>
        <v>135</v>
      </c>
      <c r="G433" s="448">
        <v>270</v>
      </c>
      <c r="H433" s="448"/>
    </row>
    <row r="434" spans="1:8" ht="15" customHeight="1">
      <c r="A434" s="13">
        <f t="shared" si="18"/>
        <v>209</v>
      </c>
      <c r="B434" s="50" t="s">
        <v>365</v>
      </c>
      <c r="C434" s="16">
        <v>11136705</v>
      </c>
      <c r="D434" s="16" t="s">
        <v>16</v>
      </c>
      <c r="E434" s="173">
        <v>1</v>
      </c>
      <c r="F434" s="175">
        <f t="shared" si="19"/>
        <v>250</v>
      </c>
      <c r="G434" s="448">
        <v>250</v>
      </c>
      <c r="H434" s="448"/>
    </row>
    <row r="435" spans="1:8" ht="15" customHeight="1">
      <c r="A435" s="13">
        <f t="shared" si="18"/>
        <v>210</v>
      </c>
      <c r="B435" s="50" t="s">
        <v>366</v>
      </c>
      <c r="C435" s="16">
        <v>11136706</v>
      </c>
      <c r="D435" s="16" t="s">
        <v>16</v>
      </c>
      <c r="E435" s="173">
        <v>5</v>
      </c>
      <c r="F435" s="175">
        <f t="shared" si="19"/>
        <v>40</v>
      </c>
      <c r="G435" s="448">
        <v>200</v>
      </c>
      <c r="H435" s="448"/>
    </row>
    <row r="436" spans="1:8" ht="15" customHeight="1">
      <c r="A436" s="13">
        <f t="shared" si="18"/>
        <v>211</v>
      </c>
      <c r="B436" s="50" t="s">
        <v>367</v>
      </c>
      <c r="C436" s="16">
        <v>11136707</v>
      </c>
      <c r="D436" s="16" t="s">
        <v>16</v>
      </c>
      <c r="E436" s="173">
        <v>8</v>
      </c>
      <c r="F436" s="175">
        <f t="shared" si="19"/>
        <v>892.5</v>
      </c>
      <c r="G436" s="448">
        <v>7140</v>
      </c>
      <c r="H436" s="448"/>
    </row>
    <row r="437" spans="1:8" ht="15" customHeight="1">
      <c r="A437" s="13">
        <f t="shared" si="18"/>
        <v>212</v>
      </c>
      <c r="B437" s="50" t="s">
        <v>368</v>
      </c>
      <c r="C437" s="16">
        <v>11136708</v>
      </c>
      <c r="D437" s="16" t="s">
        <v>16</v>
      </c>
      <c r="E437" s="173">
        <v>14</v>
      </c>
      <c r="F437" s="175">
        <f t="shared" si="19"/>
        <v>491.07142857142856</v>
      </c>
      <c r="G437" s="448">
        <v>6875</v>
      </c>
      <c r="H437" s="448"/>
    </row>
    <row r="438" spans="1:8" ht="15" customHeight="1">
      <c r="A438" s="13">
        <f t="shared" si="18"/>
        <v>213</v>
      </c>
      <c r="B438" s="50" t="s">
        <v>369</v>
      </c>
      <c r="C438" s="16">
        <v>11136709</v>
      </c>
      <c r="D438" s="16" t="s">
        <v>16</v>
      </c>
      <c r="E438" s="173">
        <v>1</v>
      </c>
      <c r="F438" s="175">
        <f t="shared" si="19"/>
        <v>700</v>
      </c>
      <c r="G438" s="448">
        <v>700</v>
      </c>
      <c r="H438" s="448"/>
    </row>
    <row r="439" spans="1:8" ht="15" customHeight="1">
      <c r="A439" s="13">
        <f t="shared" si="18"/>
        <v>214</v>
      </c>
      <c r="B439" s="50" t="s">
        <v>370</v>
      </c>
      <c r="C439" s="16">
        <v>11136711</v>
      </c>
      <c r="D439" s="16" t="s">
        <v>16</v>
      </c>
      <c r="E439" s="173">
        <v>1</v>
      </c>
      <c r="F439" s="175">
        <f t="shared" si="19"/>
        <v>5439</v>
      </c>
      <c r="G439" s="448">
        <v>5439</v>
      </c>
      <c r="H439" s="448"/>
    </row>
    <row r="440" spans="1:8" ht="15" customHeight="1">
      <c r="A440" s="13">
        <f t="shared" si="18"/>
        <v>215</v>
      </c>
      <c r="B440" s="50" t="s">
        <v>371</v>
      </c>
      <c r="C440" s="16">
        <v>11136715</v>
      </c>
      <c r="D440" s="16" t="s">
        <v>16</v>
      </c>
      <c r="E440" s="173">
        <v>2</v>
      </c>
      <c r="F440" s="175">
        <f t="shared" si="19"/>
        <v>395</v>
      </c>
      <c r="G440" s="448">
        <v>790</v>
      </c>
      <c r="H440" s="448"/>
    </row>
    <row r="441" spans="1:8" ht="15" customHeight="1">
      <c r="A441" s="13">
        <f t="shared" si="18"/>
        <v>216</v>
      </c>
      <c r="B441" s="50" t="s">
        <v>372</v>
      </c>
      <c r="C441" s="16">
        <v>11136716</v>
      </c>
      <c r="D441" s="16" t="s">
        <v>16</v>
      </c>
      <c r="E441" s="173">
        <v>6</v>
      </c>
      <c r="F441" s="175">
        <f t="shared" si="19"/>
        <v>822.5</v>
      </c>
      <c r="G441" s="448">
        <v>4935</v>
      </c>
      <c r="H441" s="448"/>
    </row>
    <row r="442" spans="1:8" ht="15" customHeight="1">
      <c r="A442" s="13">
        <f t="shared" si="18"/>
        <v>217</v>
      </c>
      <c r="B442" s="50" t="s">
        <v>373</v>
      </c>
      <c r="C442" s="16">
        <v>11137717</v>
      </c>
      <c r="D442" s="16" t="s">
        <v>16</v>
      </c>
      <c r="E442" s="173">
        <v>1</v>
      </c>
      <c r="F442" s="175">
        <f t="shared" si="19"/>
        <v>3000</v>
      </c>
      <c r="G442" s="448">
        <v>3000</v>
      </c>
      <c r="H442" s="448"/>
    </row>
    <row r="443" spans="1:8" ht="15" customHeight="1">
      <c r="A443" s="13">
        <f t="shared" si="18"/>
        <v>218</v>
      </c>
      <c r="B443" s="50" t="s">
        <v>374</v>
      </c>
      <c r="C443" s="16">
        <v>11136718</v>
      </c>
      <c r="D443" s="16" t="s">
        <v>16</v>
      </c>
      <c r="E443" s="173">
        <v>3</v>
      </c>
      <c r="F443" s="175">
        <f t="shared" si="19"/>
        <v>346.66666666666669</v>
      </c>
      <c r="G443" s="448">
        <v>1040</v>
      </c>
      <c r="H443" s="448"/>
    </row>
    <row r="444" spans="1:8" ht="15" customHeight="1">
      <c r="A444" s="13">
        <f t="shared" si="18"/>
        <v>219</v>
      </c>
      <c r="B444" s="50" t="s">
        <v>375</v>
      </c>
      <c r="C444" s="16">
        <v>11136749</v>
      </c>
      <c r="D444" s="16" t="s">
        <v>40</v>
      </c>
      <c r="E444" s="173">
        <v>1</v>
      </c>
      <c r="F444" s="175">
        <f t="shared" si="19"/>
        <v>1075</v>
      </c>
      <c r="G444" s="448">
        <v>1075</v>
      </c>
      <c r="H444" s="448"/>
    </row>
    <row r="445" spans="1:8" ht="15" customHeight="1">
      <c r="A445" s="13">
        <f t="shared" si="18"/>
        <v>220</v>
      </c>
      <c r="B445" s="50" t="s">
        <v>354</v>
      </c>
      <c r="C445" s="16">
        <v>11136750</v>
      </c>
      <c r="D445" s="16" t="s">
        <v>16</v>
      </c>
      <c r="E445" s="173">
        <v>1</v>
      </c>
      <c r="F445" s="175">
        <f t="shared" si="19"/>
        <v>410</v>
      </c>
      <c r="G445" s="448">
        <v>410</v>
      </c>
      <c r="H445" s="448"/>
    </row>
    <row r="446" spans="1:8" ht="15" customHeight="1">
      <c r="A446" s="13">
        <f t="shared" si="18"/>
        <v>221</v>
      </c>
      <c r="B446" s="50" t="s">
        <v>267</v>
      </c>
      <c r="C446" s="16">
        <v>11136751</v>
      </c>
      <c r="D446" s="16" t="s">
        <v>16</v>
      </c>
      <c r="E446" s="173">
        <v>1</v>
      </c>
      <c r="F446" s="175">
        <f t="shared" si="19"/>
        <v>4345</v>
      </c>
      <c r="G446" s="448">
        <v>4345</v>
      </c>
      <c r="H446" s="448"/>
    </row>
    <row r="447" spans="1:8" ht="15" customHeight="1">
      <c r="A447" s="13">
        <f t="shared" si="18"/>
        <v>222</v>
      </c>
      <c r="B447" s="50" t="s">
        <v>376</v>
      </c>
      <c r="C447" s="16">
        <v>11136752</v>
      </c>
      <c r="D447" s="16" t="s">
        <v>16</v>
      </c>
      <c r="E447" s="173">
        <v>1</v>
      </c>
      <c r="F447" s="175">
        <f t="shared" si="19"/>
        <v>1500</v>
      </c>
      <c r="G447" s="448">
        <v>1500</v>
      </c>
      <c r="H447" s="448"/>
    </row>
    <row r="448" spans="1:8" ht="15" customHeight="1">
      <c r="A448" s="13">
        <f t="shared" si="18"/>
        <v>223</v>
      </c>
      <c r="B448" s="50" t="s">
        <v>377</v>
      </c>
      <c r="C448" s="16">
        <v>11136753</v>
      </c>
      <c r="D448" s="16" t="s">
        <v>16</v>
      </c>
      <c r="E448" s="173">
        <v>20</v>
      </c>
      <c r="F448" s="175">
        <f t="shared" si="19"/>
        <v>55</v>
      </c>
      <c r="G448" s="448">
        <v>1100</v>
      </c>
      <c r="H448" s="448"/>
    </row>
    <row r="449" spans="1:8" ht="15" customHeight="1">
      <c r="A449" s="13">
        <f t="shared" si="18"/>
        <v>224</v>
      </c>
      <c r="B449" s="50" t="s">
        <v>378</v>
      </c>
      <c r="C449" s="16">
        <v>11136754</v>
      </c>
      <c r="D449" s="16" t="s">
        <v>16</v>
      </c>
      <c r="E449" s="173">
        <v>1</v>
      </c>
      <c r="F449" s="175">
        <f t="shared" si="19"/>
        <v>50</v>
      </c>
      <c r="G449" s="448">
        <v>50</v>
      </c>
      <c r="H449" s="448"/>
    </row>
    <row r="450" spans="1:8" ht="15" customHeight="1">
      <c r="A450" s="13">
        <f t="shared" si="18"/>
        <v>225</v>
      </c>
      <c r="B450" s="47" t="s">
        <v>379</v>
      </c>
      <c r="C450" s="16">
        <v>11136755</v>
      </c>
      <c r="D450" s="16" t="s">
        <v>16</v>
      </c>
      <c r="E450" s="173">
        <v>2</v>
      </c>
      <c r="F450" s="175">
        <f t="shared" si="19"/>
        <v>60</v>
      </c>
      <c r="G450" s="448">
        <v>120</v>
      </c>
      <c r="H450" s="448"/>
    </row>
    <row r="451" spans="1:8" ht="20.25" customHeight="1">
      <c r="A451" s="13">
        <f t="shared" si="18"/>
        <v>226</v>
      </c>
      <c r="B451" s="47" t="s">
        <v>380</v>
      </c>
      <c r="C451" s="16">
        <v>11136756</v>
      </c>
      <c r="D451" s="16" t="s">
        <v>16</v>
      </c>
      <c r="E451" s="173">
        <v>2</v>
      </c>
      <c r="F451" s="175">
        <f t="shared" si="19"/>
        <v>80</v>
      </c>
      <c r="G451" s="448">
        <v>160</v>
      </c>
      <c r="H451" s="448"/>
    </row>
    <row r="452" spans="1:8" ht="19.5" customHeight="1">
      <c r="A452" s="13">
        <f t="shared" si="18"/>
        <v>227</v>
      </c>
      <c r="B452" s="47" t="s">
        <v>381</v>
      </c>
      <c r="C452" s="16">
        <v>11137757</v>
      </c>
      <c r="D452" s="16" t="s">
        <v>16</v>
      </c>
      <c r="E452" s="173">
        <v>1</v>
      </c>
      <c r="F452" s="175">
        <f t="shared" si="19"/>
        <v>5990</v>
      </c>
      <c r="G452" s="448">
        <v>5990</v>
      </c>
      <c r="H452" s="448"/>
    </row>
    <row r="453" spans="1:8" ht="15" customHeight="1">
      <c r="A453" s="13">
        <f t="shared" si="18"/>
        <v>228</v>
      </c>
      <c r="B453" s="50" t="s">
        <v>382</v>
      </c>
      <c r="C453" s="16">
        <v>11137758</v>
      </c>
      <c r="D453" s="16" t="s">
        <v>16</v>
      </c>
      <c r="E453" s="173">
        <v>1</v>
      </c>
      <c r="F453" s="175">
        <f t="shared" si="19"/>
        <v>4400</v>
      </c>
      <c r="G453" s="448">
        <v>4400</v>
      </c>
      <c r="H453" s="448"/>
    </row>
    <row r="454" spans="1:8" ht="15" customHeight="1">
      <c r="A454" s="13">
        <f t="shared" si="18"/>
        <v>229</v>
      </c>
      <c r="B454" s="50" t="s">
        <v>383</v>
      </c>
      <c r="C454" s="16">
        <v>11136759</v>
      </c>
      <c r="D454" s="16" t="s">
        <v>16</v>
      </c>
      <c r="E454" s="173">
        <v>2</v>
      </c>
      <c r="F454" s="175">
        <f t="shared" si="19"/>
        <v>1240</v>
      </c>
      <c r="G454" s="448">
        <v>2480</v>
      </c>
      <c r="H454" s="448"/>
    </row>
    <row r="455" spans="1:8" ht="15" customHeight="1">
      <c r="A455" s="13">
        <f t="shared" si="18"/>
        <v>230</v>
      </c>
      <c r="B455" s="50" t="s">
        <v>384</v>
      </c>
      <c r="C455" s="16">
        <v>11136760</v>
      </c>
      <c r="D455" s="16" t="s">
        <v>16</v>
      </c>
      <c r="E455" s="173">
        <v>2</v>
      </c>
      <c r="F455" s="175">
        <f t="shared" si="19"/>
        <v>1700</v>
      </c>
      <c r="G455" s="448">
        <v>3400</v>
      </c>
      <c r="H455" s="448"/>
    </row>
    <row r="456" spans="1:8" ht="15" customHeight="1">
      <c r="A456" s="13">
        <f t="shared" si="18"/>
        <v>231</v>
      </c>
      <c r="B456" s="50" t="s">
        <v>385</v>
      </c>
      <c r="C456" s="16">
        <v>11136761</v>
      </c>
      <c r="D456" s="16" t="s">
        <v>16</v>
      </c>
      <c r="E456" s="173">
        <v>2</v>
      </c>
      <c r="F456" s="175">
        <f t="shared" si="19"/>
        <v>1020</v>
      </c>
      <c r="G456" s="448">
        <v>2040</v>
      </c>
      <c r="H456" s="448"/>
    </row>
    <row r="457" spans="1:8" ht="15" customHeight="1">
      <c r="A457" s="13">
        <f t="shared" si="18"/>
        <v>232</v>
      </c>
      <c r="B457" s="50" t="s">
        <v>386</v>
      </c>
      <c r="C457" s="16">
        <v>11136762</v>
      </c>
      <c r="D457" s="13" t="s">
        <v>16</v>
      </c>
      <c r="E457" s="173">
        <v>1</v>
      </c>
      <c r="F457" s="175">
        <f t="shared" si="19"/>
        <v>1690</v>
      </c>
      <c r="G457" s="448">
        <v>1690</v>
      </c>
      <c r="H457" s="448"/>
    </row>
    <row r="458" spans="1:8" ht="15" customHeight="1">
      <c r="A458" s="13">
        <f t="shared" si="18"/>
        <v>233</v>
      </c>
      <c r="B458" s="50" t="s">
        <v>387</v>
      </c>
      <c r="C458" s="16">
        <v>11136763</v>
      </c>
      <c r="D458" s="16" t="s">
        <v>16</v>
      </c>
      <c r="E458" s="173">
        <v>1</v>
      </c>
      <c r="F458" s="175">
        <f t="shared" si="19"/>
        <v>320</v>
      </c>
      <c r="G458" s="448">
        <v>320</v>
      </c>
      <c r="H458" s="448"/>
    </row>
    <row r="459" spans="1:8" ht="15" customHeight="1">
      <c r="A459" s="13">
        <f t="shared" si="18"/>
        <v>234</v>
      </c>
      <c r="B459" s="50" t="s">
        <v>388</v>
      </c>
      <c r="C459" s="16">
        <v>11136795</v>
      </c>
      <c r="D459" s="16" t="s">
        <v>16</v>
      </c>
      <c r="E459" s="173">
        <v>1</v>
      </c>
      <c r="F459" s="175">
        <f t="shared" si="19"/>
        <v>2200</v>
      </c>
      <c r="G459" s="448">
        <v>2200</v>
      </c>
      <c r="H459" s="448"/>
    </row>
    <row r="460" spans="1:8" ht="15" customHeight="1">
      <c r="A460" s="13">
        <f t="shared" si="18"/>
        <v>235</v>
      </c>
      <c r="B460" s="50" t="s">
        <v>389</v>
      </c>
      <c r="C460" s="16">
        <v>11136797</v>
      </c>
      <c r="D460" s="16" t="s">
        <v>70</v>
      </c>
      <c r="E460" s="173">
        <v>120</v>
      </c>
      <c r="F460" s="175">
        <f t="shared" si="19"/>
        <v>60</v>
      </c>
      <c r="G460" s="448">
        <v>7200</v>
      </c>
      <c r="H460" s="448"/>
    </row>
    <row r="461" spans="1:8" ht="15" customHeight="1">
      <c r="A461" s="13">
        <f t="shared" si="18"/>
        <v>236</v>
      </c>
      <c r="B461" s="50" t="s">
        <v>390</v>
      </c>
      <c r="C461" s="16">
        <v>11136798</v>
      </c>
      <c r="D461" s="16" t="s">
        <v>16</v>
      </c>
      <c r="E461" s="173">
        <v>1</v>
      </c>
      <c r="F461" s="175">
        <f t="shared" si="19"/>
        <v>4500</v>
      </c>
      <c r="G461" s="448">
        <v>4500</v>
      </c>
      <c r="H461" s="448"/>
    </row>
    <row r="462" spans="1:8" ht="15" customHeight="1">
      <c r="A462" s="13">
        <f t="shared" si="18"/>
        <v>237</v>
      </c>
      <c r="B462" s="50" t="s">
        <v>391</v>
      </c>
      <c r="C462" s="16">
        <v>11136799</v>
      </c>
      <c r="D462" s="184" t="s">
        <v>16</v>
      </c>
      <c r="E462" s="170">
        <v>1</v>
      </c>
      <c r="F462" s="185">
        <f t="shared" si="19"/>
        <v>5800</v>
      </c>
      <c r="G462" s="342">
        <v>5800</v>
      </c>
      <c r="H462" s="342"/>
    </row>
    <row r="463" spans="1:8" ht="15" customHeight="1">
      <c r="A463" s="13">
        <f t="shared" si="18"/>
        <v>238</v>
      </c>
      <c r="B463" s="178" t="s">
        <v>392</v>
      </c>
      <c r="C463" s="183">
        <v>11137174</v>
      </c>
      <c r="D463" s="184" t="s">
        <v>16</v>
      </c>
      <c r="E463" s="186">
        <v>1</v>
      </c>
      <c r="F463" s="185">
        <f t="shared" si="19"/>
        <v>122</v>
      </c>
      <c r="G463" s="466">
        <v>122</v>
      </c>
      <c r="H463" s="467"/>
    </row>
    <row r="464" spans="1:8" ht="15" customHeight="1">
      <c r="A464" s="13">
        <f t="shared" si="18"/>
        <v>239</v>
      </c>
      <c r="B464" s="179" t="s">
        <v>393</v>
      </c>
      <c r="C464" s="183">
        <v>11137175</v>
      </c>
      <c r="D464" s="16" t="s">
        <v>16</v>
      </c>
      <c r="E464" s="182">
        <v>1</v>
      </c>
      <c r="F464" s="175">
        <f t="shared" si="19"/>
        <v>410</v>
      </c>
      <c r="G464" s="442">
        <v>410</v>
      </c>
      <c r="H464" s="443"/>
    </row>
    <row r="465" spans="1:8" ht="15" customHeight="1">
      <c r="A465" s="13">
        <f t="shared" si="18"/>
        <v>240</v>
      </c>
      <c r="B465" s="179" t="s">
        <v>394</v>
      </c>
      <c r="C465" s="183">
        <v>11137176</v>
      </c>
      <c r="D465" s="16" t="s">
        <v>16</v>
      </c>
      <c r="E465" s="182">
        <v>1</v>
      </c>
      <c r="F465" s="175">
        <f t="shared" si="19"/>
        <v>410</v>
      </c>
      <c r="G465" s="442">
        <v>410</v>
      </c>
      <c r="H465" s="443"/>
    </row>
    <row r="466" spans="1:8" ht="15" customHeight="1">
      <c r="A466" s="13">
        <f t="shared" si="18"/>
        <v>241</v>
      </c>
      <c r="B466" s="179" t="s">
        <v>395</v>
      </c>
      <c r="C466" s="183">
        <v>11137177</v>
      </c>
      <c r="D466" s="16" t="s">
        <v>16</v>
      </c>
      <c r="E466" s="182">
        <v>1</v>
      </c>
      <c r="F466" s="175">
        <f t="shared" si="19"/>
        <v>776</v>
      </c>
      <c r="G466" s="442">
        <v>776</v>
      </c>
      <c r="H466" s="443"/>
    </row>
    <row r="467" spans="1:8" ht="15" customHeight="1">
      <c r="A467" s="13">
        <f t="shared" si="18"/>
        <v>242</v>
      </c>
      <c r="B467" s="179" t="s">
        <v>396</v>
      </c>
      <c r="C467" s="183">
        <v>11137178</v>
      </c>
      <c r="D467" s="16" t="s">
        <v>16</v>
      </c>
      <c r="E467" s="182">
        <v>1</v>
      </c>
      <c r="F467" s="175">
        <f t="shared" si="19"/>
        <v>944</v>
      </c>
      <c r="G467" s="442">
        <v>944</v>
      </c>
      <c r="H467" s="443"/>
    </row>
    <row r="468" spans="1:8" ht="15" customHeight="1">
      <c r="A468" s="13">
        <f t="shared" si="18"/>
        <v>243</v>
      </c>
      <c r="B468" s="179" t="s">
        <v>397</v>
      </c>
      <c r="C468" s="183">
        <v>11137179</v>
      </c>
      <c r="D468" s="16" t="s">
        <v>16</v>
      </c>
      <c r="E468" s="182">
        <v>7</v>
      </c>
      <c r="F468" s="175">
        <f t="shared" si="19"/>
        <v>15</v>
      </c>
      <c r="G468" s="442">
        <v>105</v>
      </c>
      <c r="H468" s="443"/>
    </row>
    <row r="469" spans="1:8" ht="15" customHeight="1">
      <c r="A469" s="13">
        <f t="shared" si="18"/>
        <v>244</v>
      </c>
      <c r="B469" s="179" t="s">
        <v>398</v>
      </c>
      <c r="C469" s="183">
        <v>11137180</v>
      </c>
      <c r="D469" s="16" t="s">
        <v>16</v>
      </c>
      <c r="E469" s="182">
        <v>2</v>
      </c>
      <c r="F469" s="175">
        <f t="shared" si="19"/>
        <v>214.5</v>
      </c>
      <c r="G469" s="442">
        <v>429</v>
      </c>
      <c r="H469" s="443"/>
    </row>
    <row r="470" spans="1:8" ht="15" customHeight="1">
      <c r="A470" s="13">
        <f t="shared" si="18"/>
        <v>245</v>
      </c>
      <c r="B470" s="179" t="s">
        <v>399</v>
      </c>
      <c r="C470" s="183">
        <v>11137181</v>
      </c>
      <c r="D470" s="16" t="s">
        <v>16</v>
      </c>
      <c r="E470" s="182">
        <v>1</v>
      </c>
      <c r="F470" s="175">
        <f t="shared" si="19"/>
        <v>114</v>
      </c>
      <c r="G470" s="442">
        <v>114</v>
      </c>
      <c r="H470" s="443"/>
    </row>
    <row r="471" spans="1:8" ht="15" customHeight="1">
      <c r="A471" s="13">
        <f t="shared" si="18"/>
        <v>246</v>
      </c>
      <c r="B471" s="179" t="s">
        <v>399</v>
      </c>
      <c r="C471" s="183">
        <v>11137182</v>
      </c>
      <c r="D471" s="16" t="s">
        <v>16</v>
      </c>
      <c r="E471" s="182">
        <v>1</v>
      </c>
      <c r="F471" s="175">
        <f t="shared" si="19"/>
        <v>307</v>
      </c>
      <c r="G471" s="442">
        <v>307</v>
      </c>
      <c r="H471" s="443"/>
    </row>
    <row r="472" spans="1:8" ht="15" customHeight="1">
      <c r="A472" s="13">
        <f t="shared" si="18"/>
        <v>247</v>
      </c>
      <c r="B472" s="179" t="s">
        <v>399</v>
      </c>
      <c r="C472" s="183">
        <v>11137183</v>
      </c>
      <c r="D472" s="16" t="s">
        <v>16</v>
      </c>
      <c r="E472" s="182">
        <v>1</v>
      </c>
      <c r="F472" s="175">
        <f t="shared" si="19"/>
        <v>696</v>
      </c>
      <c r="G472" s="442">
        <v>696</v>
      </c>
      <c r="H472" s="443"/>
    </row>
    <row r="473" spans="1:8" ht="15" customHeight="1">
      <c r="A473" s="13">
        <f t="shared" si="18"/>
        <v>248</v>
      </c>
      <c r="B473" s="179" t="s">
        <v>399</v>
      </c>
      <c r="C473" s="183">
        <v>11137184</v>
      </c>
      <c r="D473" s="16" t="s">
        <v>16</v>
      </c>
      <c r="E473" s="182">
        <v>1</v>
      </c>
      <c r="F473" s="175">
        <f t="shared" si="19"/>
        <v>114</v>
      </c>
      <c r="G473" s="442">
        <v>114</v>
      </c>
      <c r="H473" s="443"/>
    </row>
    <row r="474" spans="1:8" ht="15" customHeight="1">
      <c r="A474" s="13">
        <f t="shared" si="18"/>
        <v>249</v>
      </c>
      <c r="B474" s="179" t="s">
        <v>400</v>
      </c>
      <c r="C474" s="183">
        <v>11137185</v>
      </c>
      <c r="D474" s="16" t="s">
        <v>16</v>
      </c>
      <c r="E474" s="182">
        <v>1</v>
      </c>
      <c r="F474" s="175">
        <f t="shared" si="19"/>
        <v>21</v>
      </c>
      <c r="G474" s="442">
        <v>21</v>
      </c>
      <c r="H474" s="443"/>
    </row>
    <row r="475" spans="1:8" ht="15" customHeight="1">
      <c r="A475" s="13">
        <f t="shared" si="18"/>
        <v>250</v>
      </c>
      <c r="B475" s="179" t="s">
        <v>401</v>
      </c>
      <c r="C475" s="183">
        <v>11136186</v>
      </c>
      <c r="D475" s="16" t="s">
        <v>16</v>
      </c>
      <c r="E475" s="182">
        <v>10</v>
      </c>
      <c r="F475" s="175">
        <f t="shared" si="19"/>
        <v>2</v>
      </c>
      <c r="G475" s="442">
        <v>20</v>
      </c>
      <c r="H475" s="443"/>
    </row>
    <row r="476" spans="1:8" ht="15" customHeight="1">
      <c r="A476" s="13">
        <f t="shared" si="18"/>
        <v>251</v>
      </c>
      <c r="B476" s="180" t="s">
        <v>41</v>
      </c>
      <c r="C476" s="183">
        <v>11136187</v>
      </c>
      <c r="D476" s="16" t="s">
        <v>16</v>
      </c>
      <c r="E476" s="182">
        <v>1</v>
      </c>
      <c r="F476" s="175">
        <f t="shared" si="19"/>
        <v>18</v>
      </c>
      <c r="G476" s="446">
        <v>18</v>
      </c>
      <c r="H476" s="447"/>
    </row>
    <row r="477" spans="1:8" ht="15" customHeight="1">
      <c r="A477" s="13">
        <f t="shared" si="18"/>
        <v>252</v>
      </c>
      <c r="B477" s="188" t="s">
        <v>44</v>
      </c>
      <c r="C477" s="191">
        <v>11136205</v>
      </c>
      <c r="D477" s="16" t="s">
        <v>16</v>
      </c>
      <c r="E477" s="182">
        <v>4</v>
      </c>
      <c r="F477" s="175">
        <f t="shared" si="19"/>
        <v>13</v>
      </c>
      <c r="G477" s="444">
        <v>52</v>
      </c>
      <c r="H477" s="444"/>
    </row>
    <row r="478" spans="1:8" ht="15" customHeight="1">
      <c r="A478" s="13">
        <f t="shared" si="18"/>
        <v>253</v>
      </c>
      <c r="B478" s="188" t="s">
        <v>402</v>
      </c>
      <c r="C478" s="191">
        <v>11136206</v>
      </c>
      <c r="D478" s="16" t="s">
        <v>16</v>
      </c>
      <c r="E478" s="182">
        <v>2</v>
      </c>
      <c r="F478" s="175">
        <f t="shared" si="19"/>
        <v>17</v>
      </c>
      <c r="G478" s="444">
        <v>34</v>
      </c>
      <c r="H478" s="444"/>
    </row>
    <row r="479" spans="1:8" ht="15" customHeight="1">
      <c r="A479" s="13">
        <f t="shared" si="18"/>
        <v>254</v>
      </c>
      <c r="B479" s="188" t="s">
        <v>403</v>
      </c>
      <c r="C479" s="191">
        <v>11136211</v>
      </c>
      <c r="D479" s="13" t="s">
        <v>16</v>
      </c>
      <c r="E479" s="182">
        <v>4</v>
      </c>
      <c r="F479" s="175">
        <f t="shared" si="19"/>
        <v>45</v>
      </c>
      <c r="G479" s="444">
        <v>180</v>
      </c>
      <c r="H479" s="444"/>
    </row>
    <row r="480" spans="1:8" ht="15" customHeight="1">
      <c r="A480" s="13">
        <f t="shared" si="18"/>
        <v>255</v>
      </c>
      <c r="B480" s="189" t="s">
        <v>69</v>
      </c>
      <c r="C480" s="192">
        <v>11136212</v>
      </c>
      <c r="D480" s="16" t="s">
        <v>35</v>
      </c>
      <c r="E480" s="194">
        <v>8</v>
      </c>
      <c r="F480" s="175">
        <f t="shared" si="19"/>
        <v>17</v>
      </c>
      <c r="G480" s="444">
        <v>136</v>
      </c>
      <c r="H480" s="444"/>
    </row>
    <row r="481" spans="1:8" ht="15" customHeight="1">
      <c r="A481" s="13">
        <f t="shared" si="18"/>
        <v>256</v>
      </c>
      <c r="B481" s="190" t="s">
        <v>404</v>
      </c>
      <c r="C481" s="193">
        <v>11136635</v>
      </c>
      <c r="D481" s="16" t="s">
        <v>16</v>
      </c>
      <c r="E481" s="74">
        <v>8</v>
      </c>
      <c r="F481" s="175">
        <f t="shared" si="19"/>
        <v>508</v>
      </c>
      <c r="G481" s="445">
        <v>4064</v>
      </c>
      <c r="H481" s="445"/>
    </row>
    <row r="482" spans="1:8" ht="15" customHeight="1">
      <c r="A482" s="13">
        <f t="shared" si="18"/>
        <v>257</v>
      </c>
      <c r="B482" s="190" t="s">
        <v>405</v>
      </c>
      <c r="C482" s="193">
        <v>11136636</v>
      </c>
      <c r="D482" s="16" t="s">
        <v>16</v>
      </c>
      <c r="E482" s="74">
        <v>16</v>
      </c>
      <c r="F482" s="175">
        <f t="shared" si="19"/>
        <v>150</v>
      </c>
      <c r="G482" s="445">
        <v>2400</v>
      </c>
      <c r="H482" s="445"/>
    </row>
    <row r="483" spans="1:8" ht="15" customHeight="1">
      <c r="A483" s="13">
        <f t="shared" ref="A483:A546" si="20">A482+1</f>
        <v>258</v>
      </c>
      <c r="B483" s="190" t="s">
        <v>336</v>
      </c>
      <c r="C483" s="193">
        <v>11136637</v>
      </c>
      <c r="D483" s="16" t="s">
        <v>16</v>
      </c>
      <c r="E483" s="74">
        <v>1</v>
      </c>
      <c r="F483" s="175">
        <f t="shared" si="19"/>
        <v>600</v>
      </c>
      <c r="G483" s="445">
        <v>600</v>
      </c>
      <c r="H483" s="445"/>
    </row>
    <row r="484" spans="1:8" ht="15" customHeight="1">
      <c r="A484" s="13">
        <f t="shared" si="20"/>
        <v>259</v>
      </c>
      <c r="B484" s="190" t="s">
        <v>406</v>
      </c>
      <c r="C484" s="193">
        <v>11136638</v>
      </c>
      <c r="D484" s="16" t="s">
        <v>16</v>
      </c>
      <c r="E484" s="74">
        <v>1</v>
      </c>
      <c r="F484" s="175">
        <f t="shared" ref="F484:F547" si="21">G484/E484</f>
        <v>1074</v>
      </c>
      <c r="G484" s="445">
        <v>1074</v>
      </c>
      <c r="H484" s="445"/>
    </row>
    <row r="485" spans="1:8" ht="15" customHeight="1">
      <c r="A485" s="13">
        <f t="shared" si="20"/>
        <v>260</v>
      </c>
      <c r="B485" s="190" t="s">
        <v>407</v>
      </c>
      <c r="C485" s="193">
        <v>11136639</v>
      </c>
      <c r="D485" s="16" t="s">
        <v>16</v>
      </c>
      <c r="E485" s="74">
        <v>1</v>
      </c>
      <c r="F485" s="175">
        <f t="shared" si="21"/>
        <v>2328</v>
      </c>
      <c r="G485" s="445">
        <v>2328</v>
      </c>
      <c r="H485" s="445"/>
    </row>
    <row r="486" spans="1:8" ht="15" customHeight="1">
      <c r="A486" s="13">
        <f t="shared" si="20"/>
        <v>261</v>
      </c>
      <c r="B486" s="195" t="s">
        <v>408</v>
      </c>
      <c r="C486" s="200">
        <v>11137214</v>
      </c>
      <c r="D486" s="16" t="s">
        <v>16</v>
      </c>
      <c r="E486" s="182">
        <v>1</v>
      </c>
      <c r="F486" s="175">
        <f t="shared" si="21"/>
        <v>575</v>
      </c>
      <c r="G486" s="444">
        <v>575</v>
      </c>
      <c r="H486" s="444"/>
    </row>
    <row r="487" spans="1:8" ht="15" customHeight="1">
      <c r="A487" s="13">
        <f t="shared" si="20"/>
        <v>262</v>
      </c>
      <c r="B487" s="195" t="s">
        <v>409</v>
      </c>
      <c r="C487" s="200">
        <v>11137215</v>
      </c>
      <c r="D487" s="16" t="s">
        <v>16</v>
      </c>
      <c r="E487" s="182">
        <v>1</v>
      </c>
      <c r="F487" s="175">
        <f t="shared" si="21"/>
        <v>45</v>
      </c>
      <c r="G487" s="444">
        <v>45</v>
      </c>
      <c r="H487" s="444"/>
    </row>
    <row r="488" spans="1:8" ht="15" customHeight="1">
      <c r="A488" s="13">
        <f t="shared" si="20"/>
        <v>263</v>
      </c>
      <c r="B488" s="195" t="s">
        <v>410</v>
      </c>
      <c r="C488" s="200">
        <v>11137216</v>
      </c>
      <c r="D488" s="16" t="s">
        <v>16</v>
      </c>
      <c r="E488" s="182">
        <v>1</v>
      </c>
      <c r="F488" s="175">
        <f t="shared" si="21"/>
        <v>18</v>
      </c>
      <c r="G488" s="444">
        <v>18</v>
      </c>
      <c r="H488" s="444"/>
    </row>
    <row r="489" spans="1:8" ht="15" customHeight="1">
      <c r="A489" s="13">
        <f t="shared" si="20"/>
        <v>264</v>
      </c>
      <c r="B489" s="195" t="s">
        <v>411</v>
      </c>
      <c r="C489" s="200">
        <v>11137217</v>
      </c>
      <c r="D489" s="16" t="s">
        <v>16</v>
      </c>
      <c r="E489" s="182">
        <v>1</v>
      </c>
      <c r="F489" s="175">
        <f t="shared" si="21"/>
        <v>55</v>
      </c>
      <c r="G489" s="444">
        <v>55</v>
      </c>
      <c r="H489" s="444"/>
    </row>
    <row r="490" spans="1:8" ht="15" customHeight="1">
      <c r="A490" s="13">
        <f t="shared" si="20"/>
        <v>265</v>
      </c>
      <c r="B490" s="195" t="s">
        <v>412</v>
      </c>
      <c r="C490" s="200">
        <v>11137218</v>
      </c>
      <c r="D490" s="16" t="s">
        <v>16</v>
      </c>
      <c r="E490" s="182">
        <v>1</v>
      </c>
      <c r="F490" s="175">
        <f t="shared" si="21"/>
        <v>64</v>
      </c>
      <c r="G490" s="444">
        <v>64</v>
      </c>
      <c r="H490" s="444"/>
    </row>
    <row r="491" spans="1:8" ht="15" customHeight="1">
      <c r="A491" s="13">
        <f t="shared" si="20"/>
        <v>266</v>
      </c>
      <c r="B491" s="195" t="s">
        <v>328</v>
      </c>
      <c r="C491" s="200">
        <v>11136220</v>
      </c>
      <c r="D491" s="16" t="s">
        <v>16</v>
      </c>
      <c r="E491" s="182">
        <v>2</v>
      </c>
      <c r="F491" s="175">
        <f t="shared" si="21"/>
        <v>17</v>
      </c>
      <c r="G491" s="444">
        <v>34</v>
      </c>
      <c r="H491" s="444"/>
    </row>
    <row r="492" spans="1:8" ht="15" customHeight="1">
      <c r="A492" s="13">
        <f t="shared" si="20"/>
        <v>267</v>
      </c>
      <c r="B492" s="195" t="s">
        <v>413</v>
      </c>
      <c r="C492" s="200">
        <v>11136221</v>
      </c>
      <c r="D492" s="16" t="s">
        <v>16</v>
      </c>
      <c r="E492" s="182">
        <v>20</v>
      </c>
      <c r="F492" s="175">
        <f t="shared" si="21"/>
        <v>86</v>
      </c>
      <c r="G492" s="444">
        <v>1720</v>
      </c>
      <c r="H492" s="444"/>
    </row>
    <row r="493" spans="1:8" ht="15" customHeight="1">
      <c r="A493" s="13">
        <f t="shared" si="20"/>
        <v>268</v>
      </c>
      <c r="B493" s="195" t="s">
        <v>47</v>
      </c>
      <c r="C493" s="200">
        <v>11136223</v>
      </c>
      <c r="D493" s="16" t="s">
        <v>16</v>
      </c>
      <c r="E493" s="182">
        <v>1</v>
      </c>
      <c r="F493" s="175">
        <f t="shared" si="21"/>
        <v>28</v>
      </c>
      <c r="G493" s="444">
        <v>28</v>
      </c>
      <c r="H493" s="444"/>
    </row>
    <row r="494" spans="1:8" ht="15" customHeight="1">
      <c r="A494" s="13">
        <f t="shared" si="20"/>
        <v>269</v>
      </c>
      <c r="B494" s="196" t="s">
        <v>414</v>
      </c>
      <c r="C494" s="201">
        <v>11136224</v>
      </c>
      <c r="D494" s="16" t="s">
        <v>16</v>
      </c>
      <c r="E494" s="194">
        <v>1</v>
      </c>
      <c r="F494" s="175">
        <f t="shared" si="21"/>
        <v>15</v>
      </c>
      <c r="G494" s="444">
        <v>15</v>
      </c>
      <c r="H494" s="444"/>
    </row>
    <row r="495" spans="1:8" ht="31.5" customHeight="1">
      <c r="A495" s="13">
        <f t="shared" si="20"/>
        <v>270</v>
      </c>
      <c r="B495" s="197" t="s">
        <v>415</v>
      </c>
      <c r="C495" s="202">
        <v>11136675</v>
      </c>
      <c r="D495" s="16" t="s">
        <v>16</v>
      </c>
      <c r="E495" s="186">
        <v>1</v>
      </c>
      <c r="F495" s="175">
        <f t="shared" si="21"/>
        <v>600</v>
      </c>
      <c r="G495" s="444">
        <v>600</v>
      </c>
      <c r="H495" s="444"/>
    </row>
    <row r="496" spans="1:8" ht="15" customHeight="1">
      <c r="A496" s="13">
        <f t="shared" si="20"/>
        <v>271</v>
      </c>
      <c r="B496" s="178" t="s">
        <v>416</v>
      </c>
      <c r="C496" s="198">
        <v>11136225</v>
      </c>
      <c r="D496" s="16" t="s">
        <v>16</v>
      </c>
      <c r="E496" s="205">
        <v>42</v>
      </c>
      <c r="F496" s="175">
        <f t="shared" si="21"/>
        <v>18</v>
      </c>
      <c r="G496" s="437">
        <v>756</v>
      </c>
      <c r="H496" s="437"/>
    </row>
    <row r="497" spans="1:8" ht="15" customHeight="1">
      <c r="A497" s="13">
        <f t="shared" si="20"/>
        <v>272</v>
      </c>
      <c r="B497" s="178" t="s">
        <v>417</v>
      </c>
      <c r="C497" s="198">
        <v>11136226</v>
      </c>
      <c r="D497" s="16" t="s">
        <v>16</v>
      </c>
      <c r="E497" s="205">
        <v>1</v>
      </c>
      <c r="F497" s="175">
        <f t="shared" si="21"/>
        <v>22</v>
      </c>
      <c r="G497" s="437">
        <v>22</v>
      </c>
      <c r="H497" s="437"/>
    </row>
    <row r="498" spans="1:8" ht="15" customHeight="1">
      <c r="A498" s="13">
        <f t="shared" si="20"/>
        <v>273</v>
      </c>
      <c r="B498" s="178" t="s">
        <v>418</v>
      </c>
      <c r="C498" s="198">
        <v>11136227</v>
      </c>
      <c r="D498" s="16" t="s">
        <v>16</v>
      </c>
      <c r="E498" s="205">
        <v>1</v>
      </c>
      <c r="F498" s="175">
        <f t="shared" si="21"/>
        <v>6</v>
      </c>
      <c r="G498" s="437">
        <v>6</v>
      </c>
      <c r="H498" s="437"/>
    </row>
    <row r="499" spans="1:8" ht="15" customHeight="1">
      <c r="A499" s="13">
        <f t="shared" si="20"/>
        <v>274</v>
      </c>
      <c r="B499" s="178" t="s">
        <v>419</v>
      </c>
      <c r="C499" s="198">
        <v>11136228</v>
      </c>
      <c r="D499" s="16" t="s">
        <v>16</v>
      </c>
      <c r="E499" s="205">
        <v>1</v>
      </c>
      <c r="F499" s="175">
        <f t="shared" si="21"/>
        <v>15</v>
      </c>
      <c r="G499" s="437">
        <v>15</v>
      </c>
      <c r="H499" s="437"/>
    </row>
    <row r="500" spans="1:8" ht="15" customHeight="1">
      <c r="A500" s="13">
        <f t="shared" si="20"/>
        <v>275</v>
      </c>
      <c r="B500" s="178" t="s">
        <v>420</v>
      </c>
      <c r="C500" s="198">
        <v>11136229</v>
      </c>
      <c r="D500" s="16" t="s">
        <v>16</v>
      </c>
      <c r="E500" s="205">
        <v>1</v>
      </c>
      <c r="F500" s="175">
        <f t="shared" si="21"/>
        <v>9</v>
      </c>
      <c r="G500" s="437">
        <v>9</v>
      </c>
      <c r="H500" s="437"/>
    </row>
    <row r="501" spans="1:8" ht="15" customHeight="1">
      <c r="A501" s="13">
        <f t="shared" si="20"/>
        <v>276</v>
      </c>
      <c r="B501" s="178" t="s">
        <v>421</v>
      </c>
      <c r="C501" s="198">
        <v>11136230</v>
      </c>
      <c r="D501" s="16" t="s">
        <v>16</v>
      </c>
      <c r="E501" s="205">
        <v>1</v>
      </c>
      <c r="F501" s="175">
        <f t="shared" si="21"/>
        <v>5</v>
      </c>
      <c r="G501" s="437">
        <v>5</v>
      </c>
      <c r="H501" s="437"/>
    </row>
    <row r="502" spans="1:8" ht="15" customHeight="1">
      <c r="A502" s="13">
        <f t="shared" si="20"/>
        <v>277</v>
      </c>
      <c r="B502" s="178" t="s">
        <v>422</v>
      </c>
      <c r="C502" s="198">
        <v>11136231</v>
      </c>
      <c r="D502" s="16" t="s">
        <v>16</v>
      </c>
      <c r="E502" s="205">
        <v>1</v>
      </c>
      <c r="F502" s="175">
        <f t="shared" si="21"/>
        <v>9</v>
      </c>
      <c r="G502" s="437">
        <v>9</v>
      </c>
      <c r="H502" s="437"/>
    </row>
    <row r="503" spans="1:8" ht="15" customHeight="1">
      <c r="A503" s="13">
        <f t="shared" si="20"/>
        <v>278</v>
      </c>
      <c r="B503" s="178" t="s">
        <v>423</v>
      </c>
      <c r="C503" s="198">
        <v>11136232</v>
      </c>
      <c r="D503" s="16" t="s">
        <v>16</v>
      </c>
      <c r="E503" s="205">
        <v>1</v>
      </c>
      <c r="F503" s="175">
        <f t="shared" si="21"/>
        <v>7</v>
      </c>
      <c r="G503" s="437">
        <v>7</v>
      </c>
      <c r="H503" s="437"/>
    </row>
    <row r="504" spans="1:8" ht="15" customHeight="1">
      <c r="A504" s="13">
        <f t="shared" si="20"/>
        <v>279</v>
      </c>
      <c r="B504" s="178" t="s">
        <v>424</v>
      </c>
      <c r="C504" s="198">
        <v>11136233</v>
      </c>
      <c r="D504" s="16" t="s">
        <v>16</v>
      </c>
      <c r="E504" s="205">
        <v>1</v>
      </c>
      <c r="F504" s="175">
        <f t="shared" si="21"/>
        <v>2</v>
      </c>
      <c r="G504" s="437">
        <v>2</v>
      </c>
      <c r="H504" s="437"/>
    </row>
    <row r="505" spans="1:8" ht="15" customHeight="1">
      <c r="A505" s="13">
        <f t="shared" si="20"/>
        <v>280</v>
      </c>
      <c r="B505" s="178" t="s">
        <v>425</v>
      </c>
      <c r="C505" s="198">
        <v>11136234</v>
      </c>
      <c r="D505" s="13" t="s">
        <v>16</v>
      </c>
      <c r="E505" s="205">
        <v>1</v>
      </c>
      <c r="F505" s="175">
        <f t="shared" si="21"/>
        <v>105</v>
      </c>
      <c r="G505" s="437">
        <v>105</v>
      </c>
      <c r="H505" s="437"/>
    </row>
    <row r="506" spans="1:8" ht="15" customHeight="1">
      <c r="A506" s="13">
        <f t="shared" si="20"/>
        <v>281</v>
      </c>
      <c r="B506" s="178" t="s">
        <v>426</v>
      </c>
      <c r="C506" s="198">
        <v>11136235</v>
      </c>
      <c r="D506" s="16" t="s">
        <v>16</v>
      </c>
      <c r="E506" s="205">
        <v>1</v>
      </c>
      <c r="F506" s="175">
        <f t="shared" si="21"/>
        <v>13</v>
      </c>
      <c r="G506" s="437">
        <v>13</v>
      </c>
      <c r="H506" s="437"/>
    </row>
    <row r="507" spans="1:8" ht="15" customHeight="1">
      <c r="A507" s="13">
        <f t="shared" si="20"/>
        <v>282</v>
      </c>
      <c r="B507" s="178" t="s">
        <v>427</v>
      </c>
      <c r="C507" s="198">
        <v>11136236</v>
      </c>
      <c r="D507" s="16" t="s">
        <v>16</v>
      </c>
      <c r="E507" s="205">
        <v>1</v>
      </c>
      <c r="F507" s="175">
        <f>G507/E507</f>
        <v>10</v>
      </c>
      <c r="G507" s="437">
        <v>10</v>
      </c>
      <c r="H507" s="437"/>
    </row>
    <row r="508" spans="1:8" ht="15" customHeight="1">
      <c r="A508" s="13">
        <f t="shared" si="20"/>
        <v>283</v>
      </c>
      <c r="B508" s="178" t="s">
        <v>276</v>
      </c>
      <c r="C508" s="198">
        <v>11136237</v>
      </c>
      <c r="D508" s="16" t="s">
        <v>16</v>
      </c>
      <c r="E508" s="205">
        <v>6</v>
      </c>
      <c r="F508" s="175">
        <f t="shared" si="21"/>
        <v>66</v>
      </c>
      <c r="G508" s="437">
        <v>396</v>
      </c>
      <c r="H508" s="437"/>
    </row>
    <row r="509" spans="1:8" ht="15" customHeight="1">
      <c r="A509" s="13">
        <f t="shared" si="20"/>
        <v>284</v>
      </c>
      <c r="B509" s="178" t="s">
        <v>276</v>
      </c>
      <c r="C509" s="198">
        <v>11136238</v>
      </c>
      <c r="D509" s="16" t="s">
        <v>16</v>
      </c>
      <c r="E509" s="205">
        <v>11</v>
      </c>
      <c r="F509" s="175">
        <f t="shared" si="21"/>
        <v>68</v>
      </c>
      <c r="G509" s="437">
        <v>748</v>
      </c>
      <c r="H509" s="437"/>
    </row>
    <row r="510" spans="1:8" ht="15" customHeight="1">
      <c r="A510" s="13">
        <f t="shared" si="20"/>
        <v>285</v>
      </c>
      <c r="B510" s="178" t="s">
        <v>41</v>
      </c>
      <c r="C510" s="198">
        <v>11136239</v>
      </c>
      <c r="D510" s="16" t="s">
        <v>16</v>
      </c>
      <c r="E510" s="205">
        <v>1</v>
      </c>
      <c r="F510" s="175">
        <f t="shared" si="21"/>
        <v>18</v>
      </c>
      <c r="G510" s="437">
        <v>18</v>
      </c>
      <c r="H510" s="437"/>
    </row>
    <row r="511" spans="1:8" ht="15" customHeight="1">
      <c r="A511" s="13">
        <f t="shared" si="20"/>
        <v>286</v>
      </c>
      <c r="B511" s="178" t="s">
        <v>49</v>
      </c>
      <c r="C511" s="198">
        <v>11136240</v>
      </c>
      <c r="D511" s="16" t="s">
        <v>16</v>
      </c>
      <c r="E511" s="205">
        <v>1</v>
      </c>
      <c r="F511" s="175">
        <f t="shared" si="21"/>
        <v>57</v>
      </c>
      <c r="G511" s="437">
        <v>57</v>
      </c>
      <c r="H511" s="437"/>
    </row>
    <row r="512" spans="1:8" ht="15" customHeight="1">
      <c r="A512" s="13">
        <f t="shared" si="20"/>
        <v>287</v>
      </c>
      <c r="B512" s="178" t="s">
        <v>257</v>
      </c>
      <c r="C512" s="198">
        <v>11136241</v>
      </c>
      <c r="D512" s="16" t="s">
        <v>16</v>
      </c>
      <c r="E512" s="205">
        <v>1</v>
      </c>
      <c r="F512" s="175">
        <f t="shared" si="21"/>
        <v>45</v>
      </c>
      <c r="G512" s="437">
        <v>45</v>
      </c>
      <c r="H512" s="437"/>
    </row>
    <row r="513" spans="1:8" ht="15" customHeight="1">
      <c r="A513" s="13">
        <f t="shared" si="20"/>
        <v>288</v>
      </c>
      <c r="B513" s="178" t="s">
        <v>328</v>
      </c>
      <c r="C513" s="198">
        <v>11136242</v>
      </c>
      <c r="D513" s="16" t="s">
        <v>16</v>
      </c>
      <c r="E513" s="205">
        <v>1</v>
      </c>
      <c r="F513" s="175">
        <f t="shared" si="21"/>
        <v>17</v>
      </c>
      <c r="G513" s="437">
        <v>17</v>
      </c>
      <c r="H513" s="437"/>
    </row>
    <row r="514" spans="1:8" ht="15" customHeight="1">
      <c r="A514" s="13">
        <f t="shared" si="20"/>
        <v>289</v>
      </c>
      <c r="B514" s="178" t="s">
        <v>307</v>
      </c>
      <c r="C514" s="198">
        <v>11136244</v>
      </c>
      <c r="D514" s="16" t="s">
        <v>16</v>
      </c>
      <c r="E514" s="205">
        <v>30</v>
      </c>
      <c r="F514" s="175">
        <f t="shared" si="21"/>
        <v>16</v>
      </c>
      <c r="G514" s="437">
        <v>480</v>
      </c>
      <c r="H514" s="437"/>
    </row>
    <row r="515" spans="1:8" ht="15" customHeight="1">
      <c r="A515" s="13">
        <f t="shared" si="20"/>
        <v>290</v>
      </c>
      <c r="B515" s="178" t="s">
        <v>428</v>
      </c>
      <c r="C515" s="198">
        <v>11136245</v>
      </c>
      <c r="D515" s="16" t="s">
        <v>16</v>
      </c>
      <c r="E515" s="205">
        <v>4</v>
      </c>
      <c r="F515" s="175">
        <f t="shared" si="21"/>
        <v>45</v>
      </c>
      <c r="G515" s="437">
        <v>180</v>
      </c>
      <c r="H515" s="437"/>
    </row>
    <row r="516" spans="1:8" ht="15" customHeight="1">
      <c r="A516" s="13">
        <f t="shared" si="20"/>
        <v>291</v>
      </c>
      <c r="B516" s="178" t="s">
        <v>429</v>
      </c>
      <c r="C516" s="198">
        <v>11136246</v>
      </c>
      <c r="D516" s="16"/>
      <c r="E516" s="205">
        <v>1</v>
      </c>
      <c r="F516" s="175">
        <f t="shared" si="21"/>
        <v>17</v>
      </c>
      <c r="G516" s="437">
        <v>17</v>
      </c>
      <c r="H516" s="437"/>
    </row>
    <row r="517" spans="1:8" ht="15" customHeight="1">
      <c r="A517" s="13">
        <f t="shared" si="20"/>
        <v>292</v>
      </c>
      <c r="B517" s="178" t="s">
        <v>65</v>
      </c>
      <c r="C517" s="198">
        <v>11136247</v>
      </c>
      <c r="D517" s="16" t="s">
        <v>16</v>
      </c>
      <c r="E517" s="205">
        <v>1</v>
      </c>
      <c r="F517" s="175">
        <f t="shared" si="21"/>
        <v>11</v>
      </c>
      <c r="G517" s="437">
        <v>11</v>
      </c>
      <c r="H517" s="437"/>
    </row>
    <row r="518" spans="1:8" ht="15" customHeight="1">
      <c r="A518" s="13">
        <f t="shared" si="20"/>
        <v>293</v>
      </c>
      <c r="B518" s="178" t="s">
        <v>430</v>
      </c>
      <c r="C518" s="198">
        <v>11136248</v>
      </c>
      <c r="D518" s="16" t="s">
        <v>16</v>
      </c>
      <c r="E518" s="205">
        <v>1</v>
      </c>
      <c r="F518" s="175">
        <f t="shared" si="21"/>
        <v>80</v>
      </c>
      <c r="G518" s="437">
        <v>80</v>
      </c>
      <c r="H518" s="437"/>
    </row>
    <row r="519" spans="1:8" ht="15" customHeight="1">
      <c r="A519" s="13">
        <f t="shared" si="20"/>
        <v>294</v>
      </c>
      <c r="B519" s="207" t="s">
        <v>332</v>
      </c>
      <c r="C519" s="199">
        <v>11136396</v>
      </c>
      <c r="D519" s="16" t="s">
        <v>16</v>
      </c>
      <c r="E519" s="206">
        <v>15</v>
      </c>
      <c r="F519" s="175">
        <f t="shared" si="21"/>
        <v>32</v>
      </c>
      <c r="G519" s="437">
        <v>480</v>
      </c>
      <c r="H519" s="437"/>
    </row>
    <row r="520" spans="1:8" ht="15" customHeight="1">
      <c r="A520" s="13">
        <f t="shared" si="20"/>
        <v>295</v>
      </c>
      <c r="B520" s="178" t="s">
        <v>50</v>
      </c>
      <c r="C520" s="199">
        <v>11136605</v>
      </c>
      <c r="D520" s="16" t="s">
        <v>16</v>
      </c>
      <c r="E520" s="206">
        <v>1</v>
      </c>
      <c r="F520" s="175">
        <f t="shared" si="21"/>
        <v>76</v>
      </c>
      <c r="G520" s="437">
        <v>76</v>
      </c>
      <c r="H520" s="437"/>
    </row>
    <row r="521" spans="1:8" ht="15" customHeight="1">
      <c r="A521" s="13">
        <f t="shared" si="20"/>
        <v>296</v>
      </c>
      <c r="B521" s="211" t="s">
        <v>431</v>
      </c>
      <c r="C521" s="183">
        <v>11136250</v>
      </c>
      <c r="D521" s="16" t="s">
        <v>16</v>
      </c>
      <c r="E521" s="218">
        <v>1</v>
      </c>
      <c r="F521" s="175">
        <f t="shared" si="21"/>
        <v>26</v>
      </c>
      <c r="G521" s="440">
        <v>26</v>
      </c>
      <c r="H521" s="441"/>
    </row>
    <row r="522" spans="1:8" ht="15" customHeight="1">
      <c r="A522" s="13">
        <f t="shared" si="20"/>
        <v>297</v>
      </c>
      <c r="B522" s="211" t="s">
        <v>432</v>
      </c>
      <c r="C522" s="183">
        <v>11136251</v>
      </c>
      <c r="D522" s="16" t="s">
        <v>16</v>
      </c>
      <c r="E522" s="218">
        <v>1</v>
      </c>
      <c r="F522" s="175">
        <f t="shared" si="21"/>
        <v>27</v>
      </c>
      <c r="G522" s="438">
        <v>27</v>
      </c>
      <c r="H522" s="439"/>
    </row>
    <row r="523" spans="1:8" ht="15" customHeight="1">
      <c r="A523" s="13">
        <f t="shared" si="20"/>
        <v>298</v>
      </c>
      <c r="B523" s="211" t="s">
        <v>433</v>
      </c>
      <c r="C523" s="183">
        <v>11136252</v>
      </c>
      <c r="D523" s="16" t="s">
        <v>16</v>
      </c>
      <c r="E523" s="218">
        <v>2</v>
      </c>
      <c r="F523" s="175">
        <f t="shared" si="21"/>
        <v>9</v>
      </c>
      <c r="G523" s="430">
        <v>18</v>
      </c>
      <c r="H523" s="430"/>
    </row>
    <row r="524" spans="1:8" ht="15" customHeight="1">
      <c r="A524" s="13">
        <f t="shared" si="20"/>
        <v>299</v>
      </c>
      <c r="B524" s="211" t="s">
        <v>434</v>
      </c>
      <c r="C524" s="183">
        <v>11136253</v>
      </c>
      <c r="D524" s="16" t="s">
        <v>16</v>
      </c>
      <c r="E524" s="218">
        <v>2</v>
      </c>
      <c r="F524" s="175">
        <f t="shared" si="21"/>
        <v>8</v>
      </c>
      <c r="G524" s="430">
        <v>16</v>
      </c>
      <c r="H524" s="430"/>
    </row>
    <row r="525" spans="1:8" ht="22.5" customHeight="1">
      <c r="A525" s="13">
        <f t="shared" si="20"/>
        <v>300</v>
      </c>
      <c r="B525" s="211" t="s">
        <v>435</v>
      </c>
      <c r="C525" s="183">
        <v>11136254</v>
      </c>
      <c r="D525" s="16" t="s">
        <v>16</v>
      </c>
      <c r="E525" s="218">
        <v>1</v>
      </c>
      <c r="F525" s="175">
        <f t="shared" si="21"/>
        <v>5</v>
      </c>
      <c r="G525" s="430">
        <v>5</v>
      </c>
      <c r="H525" s="430"/>
    </row>
    <row r="526" spans="1:8" ht="15" customHeight="1">
      <c r="A526" s="13">
        <f t="shared" si="20"/>
        <v>301</v>
      </c>
      <c r="B526" s="211" t="s">
        <v>436</v>
      </c>
      <c r="C526" s="183">
        <v>11136255</v>
      </c>
      <c r="D526" s="16" t="s">
        <v>16</v>
      </c>
      <c r="E526" s="218">
        <v>5</v>
      </c>
      <c r="F526" s="175">
        <f t="shared" si="21"/>
        <v>5</v>
      </c>
      <c r="G526" s="430">
        <v>25</v>
      </c>
      <c r="H526" s="430"/>
    </row>
    <row r="527" spans="1:8" ht="15" customHeight="1">
      <c r="A527" s="13">
        <f t="shared" si="20"/>
        <v>302</v>
      </c>
      <c r="B527" s="211" t="s">
        <v>437</v>
      </c>
      <c r="C527" s="183">
        <v>11136256</v>
      </c>
      <c r="D527" s="16" t="s">
        <v>16</v>
      </c>
      <c r="E527" s="218">
        <v>1</v>
      </c>
      <c r="F527" s="175">
        <f t="shared" si="21"/>
        <v>54</v>
      </c>
      <c r="G527" s="430">
        <v>54</v>
      </c>
      <c r="H527" s="430"/>
    </row>
    <row r="528" spans="1:8" ht="15" customHeight="1">
      <c r="A528" s="13">
        <f t="shared" si="20"/>
        <v>303</v>
      </c>
      <c r="B528" s="212" t="s">
        <v>438</v>
      </c>
      <c r="C528" s="183">
        <v>11136257</v>
      </c>
      <c r="D528" s="16" t="s">
        <v>16</v>
      </c>
      <c r="E528" s="218">
        <v>1</v>
      </c>
      <c r="F528" s="175">
        <f t="shared" si="21"/>
        <v>20</v>
      </c>
      <c r="G528" s="430">
        <v>20</v>
      </c>
      <c r="H528" s="430"/>
    </row>
    <row r="529" spans="1:8" ht="15" customHeight="1">
      <c r="A529" s="13">
        <f t="shared" si="20"/>
        <v>304</v>
      </c>
      <c r="B529" s="212" t="s">
        <v>439</v>
      </c>
      <c r="C529" s="183">
        <v>11136258</v>
      </c>
      <c r="D529" s="16" t="s">
        <v>16</v>
      </c>
      <c r="E529" s="218">
        <v>4</v>
      </c>
      <c r="F529" s="175">
        <f t="shared" si="21"/>
        <v>14</v>
      </c>
      <c r="G529" s="430">
        <v>56</v>
      </c>
      <c r="H529" s="430"/>
    </row>
    <row r="530" spans="1:8" ht="15" customHeight="1">
      <c r="A530" s="13">
        <f t="shared" si="20"/>
        <v>305</v>
      </c>
      <c r="B530" s="212" t="s">
        <v>440</v>
      </c>
      <c r="C530" s="183">
        <v>11136259</v>
      </c>
      <c r="D530" s="16" t="s">
        <v>16</v>
      </c>
      <c r="E530" s="218">
        <v>1</v>
      </c>
      <c r="F530" s="175">
        <f t="shared" si="21"/>
        <v>5</v>
      </c>
      <c r="G530" s="430">
        <v>5</v>
      </c>
      <c r="H530" s="430"/>
    </row>
    <row r="531" spans="1:8" ht="15" customHeight="1">
      <c r="A531" s="13">
        <f t="shared" si="20"/>
        <v>306</v>
      </c>
      <c r="B531" s="212" t="s">
        <v>441</v>
      </c>
      <c r="C531" s="183">
        <v>11136260</v>
      </c>
      <c r="D531" s="16" t="s">
        <v>16</v>
      </c>
      <c r="E531" s="218">
        <v>1</v>
      </c>
      <c r="F531" s="175">
        <f t="shared" si="21"/>
        <v>129</v>
      </c>
      <c r="G531" s="430">
        <v>129</v>
      </c>
      <c r="H531" s="430"/>
    </row>
    <row r="532" spans="1:8" ht="15" customHeight="1">
      <c r="A532" s="13">
        <f t="shared" si="20"/>
        <v>307</v>
      </c>
      <c r="B532" s="212" t="s">
        <v>63</v>
      </c>
      <c r="C532" s="183">
        <v>11136261</v>
      </c>
      <c r="D532" s="16" t="s">
        <v>16</v>
      </c>
      <c r="E532" s="218">
        <v>1</v>
      </c>
      <c r="F532" s="175">
        <f t="shared" si="21"/>
        <v>13</v>
      </c>
      <c r="G532" s="430">
        <v>13</v>
      </c>
      <c r="H532" s="430"/>
    </row>
    <row r="533" spans="1:8" ht="15" customHeight="1">
      <c r="A533" s="13">
        <f t="shared" si="20"/>
        <v>308</v>
      </c>
      <c r="B533" s="212" t="s">
        <v>442</v>
      </c>
      <c r="C533" s="183">
        <v>1136262</v>
      </c>
      <c r="D533" s="16" t="s">
        <v>16</v>
      </c>
      <c r="E533" s="218">
        <v>1</v>
      </c>
      <c r="F533" s="175">
        <f t="shared" si="21"/>
        <v>20</v>
      </c>
      <c r="G533" s="430">
        <v>20</v>
      </c>
      <c r="H533" s="430"/>
    </row>
    <row r="534" spans="1:8" ht="15" customHeight="1">
      <c r="A534" s="13">
        <f t="shared" si="20"/>
        <v>309</v>
      </c>
      <c r="B534" s="212" t="s">
        <v>443</v>
      </c>
      <c r="C534" s="183">
        <v>11136263</v>
      </c>
      <c r="D534" s="16" t="s">
        <v>16</v>
      </c>
      <c r="E534" s="218">
        <v>5</v>
      </c>
      <c r="F534" s="175">
        <f t="shared" si="21"/>
        <v>9</v>
      </c>
      <c r="G534" s="430">
        <v>45</v>
      </c>
      <c r="H534" s="430"/>
    </row>
    <row r="535" spans="1:8" ht="15" customHeight="1">
      <c r="A535" s="13">
        <f t="shared" si="20"/>
        <v>310</v>
      </c>
      <c r="B535" s="212" t="s">
        <v>444</v>
      </c>
      <c r="C535" s="183">
        <v>11136264</v>
      </c>
      <c r="D535" s="16" t="s">
        <v>16</v>
      </c>
      <c r="E535" s="218">
        <v>10</v>
      </c>
      <c r="F535" s="175">
        <f t="shared" si="21"/>
        <v>10</v>
      </c>
      <c r="G535" s="430">
        <v>100</v>
      </c>
      <c r="H535" s="430"/>
    </row>
    <row r="536" spans="1:8" ht="15" customHeight="1">
      <c r="A536" s="13">
        <f t="shared" si="20"/>
        <v>311</v>
      </c>
      <c r="B536" s="212" t="s">
        <v>445</v>
      </c>
      <c r="C536" s="183">
        <v>11136265</v>
      </c>
      <c r="D536" s="16" t="s">
        <v>16</v>
      </c>
      <c r="E536" s="218">
        <v>1</v>
      </c>
      <c r="F536" s="175">
        <f t="shared" si="21"/>
        <v>8</v>
      </c>
      <c r="G536" s="430">
        <v>8</v>
      </c>
      <c r="H536" s="430"/>
    </row>
    <row r="537" spans="1:8" ht="15" customHeight="1">
      <c r="A537" s="13">
        <f t="shared" si="20"/>
        <v>312</v>
      </c>
      <c r="B537" s="212" t="s">
        <v>446</v>
      </c>
      <c r="C537" s="183">
        <v>11136266</v>
      </c>
      <c r="D537" s="16" t="s">
        <v>16</v>
      </c>
      <c r="E537" s="218">
        <v>1</v>
      </c>
      <c r="F537" s="175">
        <f t="shared" si="21"/>
        <v>39</v>
      </c>
      <c r="G537" s="430">
        <v>39</v>
      </c>
      <c r="H537" s="430"/>
    </row>
    <row r="538" spans="1:8" ht="15" customHeight="1">
      <c r="A538" s="13">
        <f t="shared" si="20"/>
        <v>313</v>
      </c>
      <c r="B538" s="212" t="s">
        <v>447</v>
      </c>
      <c r="C538" s="183">
        <v>11136267</v>
      </c>
      <c r="D538" s="16" t="s">
        <v>16</v>
      </c>
      <c r="E538" s="218">
        <v>2</v>
      </c>
      <c r="F538" s="175">
        <f t="shared" si="21"/>
        <v>6.5</v>
      </c>
      <c r="G538" s="430">
        <v>13</v>
      </c>
      <c r="H538" s="430"/>
    </row>
    <row r="539" spans="1:8" ht="15" customHeight="1">
      <c r="A539" s="13">
        <f t="shared" si="20"/>
        <v>314</v>
      </c>
      <c r="B539" s="212" t="s">
        <v>448</v>
      </c>
      <c r="C539" s="183">
        <v>11136268</v>
      </c>
      <c r="D539" s="16" t="s">
        <v>16</v>
      </c>
      <c r="E539" s="218">
        <v>1</v>
      </c>
      <c r="F539" s="175">
        <f t="shared" si="21"/>
        <v>15</v>
      </c>
      <c r="G539" s="430">
        <v>15</v>
      </c>
      <c r="H539" s="430"/>
    </row>
    <row r="540" spans="1:8" ht="15" customHeight="1">
      <c r="A540" s="13">
        <f t="shared" si="20"/>
        <v>315</v>
      </c>
      <c r="B540" s="212" t="s">
        <v>449</v>
      </c>
      <c r="C540" s="183">
        <v>11136269</v>
      </c>
      <c r="D540" s="16" t="s">
        <v>16</v>
      </c>
      <c r="E540" s="218">
        <v>1</v>
      </c>
      <c r="F540" s="175">
        <f t="shared" si="21"/>
        <v>13</v>
      </c>
      <c r="G540" s="430">
        <v>13</v>
      </c>
      <c r="H540" s="430"/>
    </row>
    <row r="541" spans="1:8" ht="15" customHeight="1">
      <c r="A541" s="13">
        <f t="shared" si="20"/>
        <v>316</v>
      </c>
      <c r="B541" s="212" t="s">
        <v>450</v>
      </c>
      <c r="C541" s="183">
        <v>11136270</v>
      </c>
      <c r="D541" s="16" t="s">
        <v>16</v>
      </c>
      <c r="E541" s="218">
        <v>1</v>
      </c>
      <c r="F541" s="175">
        <f t="shared" si="21"/>
        <v>7</v>
      </c>
      <c r="G541" s="430">
        <v>7</v>
      </c>
      <c r="H541" s="430"/>
    </row>
    <row r="542" spans="1:8" ht="16.5" customHeight="1">
      <c r="A542" s="13">
        <f t="shared" si="20"/>
        <v>317</v>
      </c>
      <c r="B542" s="212" t="s">
        <v>451</v>
      </c>
      <c r="C542" s="183">
        <v>11136271</v>
      </c>
      <c r="D542" s="16" t="s">
        <v>16</v>
      </c>
      <c r="E542" s="218">
        <v>1</v>
      </c>
      <c r="F542" s="175">
        <f t="shared" si="21"/>
        <v>19</v>
      </c>
      <c r="G542" s="430">
        <v>19</v>
      </c>
      <c r="H542" s="430"/>
    </row>
    <row r="543" spans="1:8" ht="15" customHeight="1">
      <c r="A543" s="13">
        <f t="shared" si="20"/>
        <v>318</v>
      </c>
      <c r="B543" s="212" t="s">
        <v>452</v>
      </c>
      <c r="C543" s="183">
        <v>11136272</v>
      </c>
      <c r="D543" s="16" t="s">
        <v>16</v>
      </c>
      <c r="E543" s="218">
        <v>1</v>
      </c>
      <c r="F543" s="175">
        <f t="shared" si="21"/>
        <v>10</v>
      </c>
      <c r="G543" s="430">
        <v>10</v>
      </c>
      <c r="H543" s="430"/>
    </row>
    <row r="544" spans="1:8" ht="15" customHeight="1">
      <c r="A544" s="13">
        <f t="shared" si="20"/>
        <v>319</v>
      </c>
      <c r="B544" s="212" t="s">
        <v>453</v>
      </c>
      <c r="C544" s="183">
        <v>11136273</v>
      </c>
      <c r="D544" s="16" t="s">
        <v>16</v>
      </c>
      <c r="E544" s="218">
        <v>1</v>
      </c>
      <c r="F544" s="175">
        <f t="shared" si="21"/>
        <v>9</v>
      </c>
      <c r="G544" s="430">
        <v>9</v>
      </c>
      <c r="H544" s="430"/>
    </row>
    <row r="545" spans="1:8" ht="15" customHeight="1">
      <c r="A545" s="13">
        <f t="shared" si="20"/>
        <v>320</v>
      </c>
      <c r="B545" s="213" t="s">
        <v>454</v>
      </c>
      <c r="C545" s="183">
        <v>11136274</v>
      </c>
      <c r="D545" s="16" t="s">
        <v>16</v>
      </c>
      <c r="E545" s="218">
        <v>10</v>
      </c>
      <c r="F545" s="175">
        <f t="shared" si="21"/>
        <v>7</v>
      </c>
      <c r="G545" s="430">
        <v>70</v>
      </c>
      <c r="H545" s="430"/>
    </row>
    <row r="546" spans="1:8" ht="15" customHeight="1">
      <c r="A546" s="13">
        <f t="shared" si="20"/>
        <v>321</v>
      </c>
      <c r="B546" s="212" t="s">
        <v>455</v>
      </c>
      <c r="C546" s="183">
        <v>11136275</v>
      </c>
      <c r="D546" s="16" t="s">
        <v>16</v>
      </c>
      <c r="E546" s="218">
        <v>1</v>
      </c>
      <c r="F546" s="175">
        <f t="shared" si="21"/>
        <v>12</v>
      </c>
      <c r="G546" s="430">
        <v>12</v>
      </c>
      <c r="H546" s="430"/>
    </row>
    <row r="547" spans="1:8" ht="15" customHeight="1">
      <c r="A547" s="13">
        <f t="shared" ref="A547:A610" si="22">A546+1</f>
        <v>322</v>
      </c>
      <c r="B547" s="214" t="s">
        <v>456</v>
      </c>
      <c r="C547" s="183">
        <v>11136276</v>
      </c>
      <c r="D547" s="16" t="s">
        <v>16</v>
      </c>
      <c r="E547" s="218">
        <v>1</v>
      </c>
      <c r="F547" s="175">
        <f t="shared" si="21"/>
        <v>13</v>
      </c>
      <c r="G547" s="430">
        <v>13</v>
      </c>
      <c r="H547" s="430"/>
    </row>
    <row r="548" spans="1:8" ht="15" customHeight="1">
      <c r="A548" s="13">
        <f t="shared" si="22"/>
        <v>323</v>
      </c>
      <c r="B548" s="214" t="s">
        <v>457</v>
      </c>
      <c r="C548" s="183">
        <v>11136277</v>
      </c>
      <c r="D548" s="13" t="s">
        <v>16</v>
      </c>
      <c r="E548" s="218">
        <v>2</v>
      </c>
      <c r="F548" s="175">
        <f t="shared" ref="F548:F611" si="23">G548/E548</f>
        <v>14</v>
      </c>
      <c r="G548" s="430">
        <v>28</v>
      </c>
      <c r="H548" s="430"/>
    </row>
    <row r="549" spans="1:8" ht="15" customHeight="1">
      <c r="A549" s="13">
        <f t="shared" si="22"/>
        <v>324</v>
      </c>
      <c r="B549" s="215" t="s">
        <v>458</v>
      </c>
      <c r="C549" s="183">
        <v>11136278</v>
      </c>
      <c r="D549" s="13" t="s">
        <v>16</v>
      </c>
      <c r="E549" s="218">
        <v>1</v>
      </c>
      <c r="F549" s="175">
        <f t="shared" si="23"/>
        <v>7</v>
      </c>
      <c r="G549" s="430">
        <v>7</v>
      </c>
      <c r="H549" s="430"/>
    </row>
    <row r="550" spans="1:8" ht="15" customHeight="1">
      <c r="A550" s="13">
        <f t="shared" si="22"/>
        <v>325</v>
      </c>
      <c r="B550" s="214" t="s">
        <v>459</v>
      </c>
      <c r="C550" s="183">
        <v>11136279</v>
      </c>
      <c r="D550" s="13" t="s">
        <v>16</v>
      </c>
      <c r="E550" s="218">
        <v>1</v>
      </c>
      <c r="F550" s="175">
        <f t="shared" si="23"/>
        <v>7</v>
      </c>
      <c r="G550" s="430">
        <v>7</v>
      </c>
      <c r="H550" s="430"/>
    </row>
    <row r="551" spans="1:8" ht="15" customHeight="1">
      <c r="A551" s="13">
        <f t="shared" si="22"/>
        <v>326</v>
      </c>
      <c r="B551" s="214" t="s">
        <v>460</v>
      </c>
      <c r="C551" s="183">
        <v>11136280</v>
      </c>
      <c r="D551" s="13" t="s">
        <v>16</v>
      </c>
      <c r="E551" s="218">
        <v>1</v>
      </c>
      <c r="F551" s="175">
        <f t="shared" si="23"/>
        <v>32</v>
      </c>
      <c r="G551" s="436">
        <v>32</v>
      </c>
      <c r="H551" s="436"/>
    </row>
    <row r="552" spans="1:8" ht="15" customHeight="1">
      <c r="A552" s="13">
        <f t="shared" si="22"/>
        <v>327</v>
      </c>
      <c r="B552" s="214" t="s">
        <v>461</v>
      </c>
      <c r="C552" s="183">
        <v>11136281</v>
      </c>
      <c r="D552" s="13" t="s">
        <v>16</v>
      </c>
      <c r="E552" s="218">
        <v>1</v>
      </c>
      <c r="F552" s="175">
        <f t="shared" si="23"/>
        <v>11</v>
      </c>
      <c r="G552" s="436">
        <v>11</v>
      </c>
      <c r="H552" s="436"/>
    </row>
    <row r="553" spans="1:8" ht="15" customHeight="1">
      <c r="A553" s="13">
        <f t="shared" si="22"/>
        <v>328</v>
      </c>
      <c r="B553" s="214" t="s">
        <v>462</v>
      </c>
      <c r="C553" s="183">
        <v>1136282</v>
      </c>
      <c r="D553" s="13" t="s">
        <v>16</v>
      </c>
      <c r="E553" s="218">
        <v>1</v>
      </c>
      <c r="F553" s="175">
        <f t="shared" si="23"/>
        <v>35</v>
      </c>
      <c r="G553" s="436">
        <v>35</v>
      </c>
      <c r="H553" s="436"/>
    </row>
    <row r="554" spans="1:8" ht="15" customHeight="1">
      <c r="A554" s="13">
        <f t="shared" si="22"/>
        <v>329</v>
      </c>
      <c r="B554" s="214" t="s">
        <v>463</v>
      </c>
      <c r="C554" s="183">
        <v>11136283</v>
      </c>
      <c r="D554" s="13" t="s">
        <v>16</v>
      </c>
      <c r="E554" s="218">
        <v>2</v>
      </c>
      <c r="F554" s="175">
        <f t="shared" si="23"/>
        <v>12</v>
      </c>
      <c r="G554" s="436">
        <v>24</v>
      </c>
      <c r="H554" s="436"/>
    </row>
    <row r="555" spans="1:8" ht="15" customHeight="1">
      <c r="A555" s="13">
        <f t="shared" si="22"/>
        <v>330</v>
      </c>
      <c r="B555" s="214" t="s">
        <v>464</v>
      </c>
      <c r="C555" s="183">
        <v>11136284</v>
      </c>
      <c r="D555" s="16" t="s">
        <v>16</v>
      </c>
      <c r="E555" s="218">
        <v>1</v>
      </c>
      <c r="F555" s="175">
        <f t="shared" si="23"/>
        <v>8</v>
      </c>
      <c r="G555" s="436">
        <v>8</v>
      </c>
      <c r="H555" s="436"/>
    </row>
    <row r="556" spans="1:8" ht="15" customHeight="1">
      <c r="A556" s="13">
        <f t="shared" si="22"/>
        <v>331</v>
      </c>
      <c r="B556" s="212" t="s">
        <v>465</v>
      </c>
      <c r="C556" s="183">
        <v>11136285</v>
      </c>
      <c r="D556" s="16" t="s">
        <v>16</v>
      </c>
      <c r="E556" s="218">
        <v>1</v>
      </c>
      <c r="F556" s="175">
        <f t="shared" si="23"/>
        <v>48</v>
      </c>
      <c r="G556" s="436">
        <v>48</v>
      </c>
      <c r="H556" s="436"/>
    </row>
    <row r="557" spans="1:8" ht="15" customHeight="1">
      <c r="A557" s="13">
        <f t="shared" si="22"/>
        <v>332</v>
      </c>
      <c r="B557" s="214" t="s">
        <v>466</v>
      </c>
      <c r="C557" s="183">
        <v>11136286</v>
      </c>
      <c r="D557" s="16" t="s">
        <v>16</v>
      </c>
      <c r="E557" s="218">
        <v>1</v>
      </c>
      <c r="F557" s="175">
        <f t="shared" si="23"/>
        <v>17</v>
      </c>
      <c r="G557" s="436">
        <v>17</v>
      </c>
      <c r="H557" s="436"/>
    </row>
    <row r="558" spans="1:8" ht="15" customHeight="1">
      <c r="A558" s="13">
        <f t="shared" si="22"/>
        <v>333</v>
      </c>
      <c r="B558" s="214" t="s">
        <v>467</v>
      </c>
      <c r="C558" s="183">
        <v>11136287</v>
      </c>
      <c r="D558" s="16" t="s">
        <v>16</v>
      </c>
      <c r="E558" s="218">
        <v>1</v>
      </c>
      <c r="F558" s="175">
        <f t="shared" si="23"/>
        <v>13</v>
      </c>
      <c r="G558" s="436">
        <v>13</v>
      </c>
      <c r="H558" s="436"/>
    </row>
    <row r="559" spans="1:8" ht="15" customHeight="1">
      <c r="A559" s="13">
        <f t="shared" si="22"/>
        <v>334</v>
      </c>
      <c r="B559" s="214" t="s">
        <v>468</v>
      </c>
      <c r="C559" s="183">
        <v>1136288</v>
      </c>
      <c r="D559" s="16" t="s">
        <v>16</v>
      </c>
      <c r="E559" s="218">
        <v>2</v>
      </c>
      <c r="F559" s="175">
        <f t="shared" si="23"/>
        <v>7</v>
      </c>
      <c r="G559" s="436">
        <v>14</v>
      </c>
      <c r="H559" s="436"/>
    </row>
    <row r="560" spans="1:8" ht="15" customHeight="1">
      <c r="A560" s="13">
        <f t="shared" si="22"/>
        <v>335</v>
      </c>
      <c r="B560" s="214" t="s">
        <v>469</v>
      </c>
      <c r="C560" s="183">
        <v>11136289</v>
      </c>
      <c r="D560" s="16" t="s">
        <v>16</v>
      </c>
      <c r="E560" s="218">
        <v>1</v>
      </c>
      <c r="F560" s="175">
        <f t="shared" si="23"/>
        <v>13</v>
      </c>
      <c r="G560" s="436">
        <v>13</v>
      </c>
      <c r="H560" s="436"/>
    </row>
    <row r="561" spans="1:8" ht="15" customHeight="1">
      <c r="A561" s="13">
        <f t="shared" si="22"/>
        <v>336</v>
      </c>
      <c r="B561" s="214" t="s">
        <v>470</v>
      </c>
      <c r="C561" s="183">
        <v>11136290</v>
      </c>
      <c r="D561" s="16" t="s">
        <v>16</v>
      </c>
      <c r="E561" s="218">
        <v>13</v>
      </c>
      <c r="F561" s="175">
        <f t="shared" si="23"/>
        <v>13</v>
      </c>
      <c r="G561" s="435">
        <v>169</v>
      </c>
      <c r="H561" s="435"/>
    </row>
    <row r="562" spans="1:8" ht="15" customHeight="1">
      <c r="A562" s="13">
        <f t="shared" si="22"/>
        <v>337</v>
      </c>
      <c r="B562" s="214" t="s">
        <v>471</v>
      </c>
      <c r="C562" s="183">
        <v>11136291</v>
      </c>
      <c r="D562" s="16" t="s">
        <v>16</v>
      </c>
      <c r="E562" s="218">
        <v>1</v>
      </c>
      <c r="F562" s="175">
        <f t="shared" si="23"/>
        <v>15</v>
      </c>
      <c r="G562" s="435">
        <v>15</v>
      </c>
      <c r="H562" s="435"/>
    </row>
    <row r="563" spans="1:8" ht="15" customHeight="1">
      <c r="A563" s="13">
        <f t="shared" si="22"/>
        <v>338</v>
      </c>
      <c r="B563" s="214" t="s">
        <v>472</v>
      </c>
      <c r="C563" s="183">
        <v>11136292</v>
      </c>
      <c r="D563" s="16" t="s">
        <v>16</v>
      </c>
      <c r="E563" s="218">
        <v>1</v>
      </c>
      <c r="F563" s="175">
        <f t="shared" si="23"/>
        <v>35</v>
      </c>
      <c r="G563" s="430">
        <v>35</v>
      </c>
      <c r="H563" s="430"/>
    </row>
    <row r="564" spans="1:8" ht="15" customHeight="1">
      <c r="A564" s="13">
        <f t="shared" si="22"/>
        <v>339</v>
      </c>
      <c r="B564" s="214" t="s">
        <v>473</v>
      </c>
      <c r="C564" s="183">
        <v>11136293</v>
      </c>
      <c r="D564" s="16" t="s">
        <v>16</v>
      </c>
      <c r="E564" s="218">
        <v>1</v>
      </c>
      <c r="F564" s="175">
        <f t="shared" si="23"/>
        <v>9</v>
      </c>
      <c r="G564" s="430">
        <v>9</v>
      </c>
      <c r="H564" s="430"/>
    </row>
    <row r="565" spans="1:8" ht="15" customHeight="1">
      <c r="A565" s="13">
        <f t="shared" si="22"/>
        <v>340</v>
      </c>
      <c r="B565" s="214" t="s">
        <v>409</v>
      </c>
      <c r="C565" s="183">
        <v>11136294</v>
      </c>
      <c r="D565" s="16" t="s">
        <v>16</v>
      </c>
      <c r="E565" s="218">
        <v>1</v>
      </c>
      <c r="F565" s="175">
        <f t="shared" si="23"/>
        <v>45</v>
      </c>
      <c r="G565" s="430">
        <v>45</v>
      </c>
      <c r="H565" s="430"/>
    </row>
    <row r="566" spans="1:8" ht="15" customHeight="1">
      <c r="A566" s="13">
        <f t="shared" si="22"/>
        <v>341</v>
      </c>
      <c r="B566" s="214" t="s">
        <v>400</v>
      </c>
      <c r="C566" s="183">
        <v>11136295</v>
      </c>
      <c r="D566" s="16" t="s">
        <v>16</v>
      </c>
      <c r="E566" s="218">
        <v>3</v>
      </c>
      <c r="F566" s="175">
        <f t="shared" si="23"/>
        <v>18</v>
      </c>
      <c r="G566" s="430">
        <v>54</v>
      </c>
      <c r="H566" s="430"/>
    </row>
    <row r="567" spans="1:8" ht="15" customHeight="1">
      <c r="A567" s="13">
        <f t="shared" si="22"/>
        <v>342</v>
      </c>
      <c r="B567" s="214" t="s">
        <v>474</v>
      </c>
      <c r="C567" s="183">
        <v>11136296</v>
      </c>
      <c r="D567" s="16" t="s">
        <v>16</v>
      </c>
      <c r="E567" s="218">
        <v>1</v>
      </c>
      <c r="F567" s="175">
        <f t="shared" si="23"/>
        <v>79</v>
      </c>
      <c r="G567" s="430">
        <v>79</v>
      </c>
      <c r="H567" s="430"/>
    </row>
    <row r="568" spans="1:8" ht="15" customHeight="1">
      <c r="A568" s="13">
        <f t="shared" si="22"/>
        <v>343</v>
      </c>
      <c r="B568" s="214" t="s">
        <v>475</v>
      </c>
      <c r="C568" s="183">
        <v>11136297</v>
      </c>
      <c r="D568" s="16" t="s">
        <v>16</v>
      </c>
      <c r="E568" s="218">
        <v>1</v>
      </c>
      <c r="F568" s="175">
        <f t="shared" si="23"/>
        <v>80</v>
      </c>
      <c r="G568" s="430">
        <v>80</v>
      </c>
      <c r="H568" s="430"/>
    </row>
    <row r="569" spans="1:8" ht="15" customHeight="1">
      <c r="A569" s="13">
        <f t="shared" si="22"/>
        <v>344</v>
      </c>
      <c r="B569" s="214" t="s">
        <v>476</v>
      </c>
      <c r="C569" s="183">
        <v>11136298</v>
      </c>
      <c r="D569" s="16" t="s">
        <v>16</v>
      </c>
      <c r="E569" s="218">
        <v>1</v>
      </c>
      <c r="F569" s="175">
        <f t="shared" si="23"/>
        <v>97</v>
      </c>
      <c r="G569" s="430">
        <v>97</v>
      </c>
      <c r="H569" s="430"/>
    </row>
    <row r="570" spans="1:8" ht="15" customHeight="1">
      <c r="A570" s="13">
        <f t="shared" si="22"/>
        <v>345</v>
      </c>
      <c r="B570" s="214" t="s">
        <v>477</v>
      </c>
      <c r="C570" s="183">
        <v>1136299</v>
      </c>
      <c r="D570" s="16" t="s">
        <v>16</v>
      </c>
      <c r="E570" s="218">
        <v>2</v>
      </c>
      <c r="F570" s="175">
        <f t="shared" si="23"/>
        <v>22</v>
      </c>
      <c r="G570" s="430">
        <v>44</v>
      </c>
      <c r="H570" s="430"/>
    </row>
    <row r="571" spans="1:8" ht="15" customHeight="1">
      <c r="A571" s="13">
        <f t="shared" si="22"/>
        <v>346</v>
      </c>
      <c r="B571" s="214" t="s">
        <v>478</v>
      </c>
      <c r="C571" s="183">
        <v>11136300</v>
      </c>
      <c r="D571" s="16" t="s">
        <v>16</v>
      </c>
      <c r="E571" s="218">
        <v>1</v>
      </c>
      <c r="F571" s="175">
        <f t="shared" si="23"/>
        <v>19</v>
      </c>
      <c r="G571" s="430">
        <v>19</v>
      </c>
      <c r="H571" s="430"/>
    </row>
    <row r="572" spans="1:8" ht="15" customHeight="1">
      <c r="A572" s="13">
        <f t="shared" si="22"/>
        <v>347</v>
      </c>
      <c r="B572" s="214" t="s">
        <v>479</v>
      </c>
      <c r="C572" s="183">
        <v>11136301</v>
      </c>
      <c r="D572" s="16" t="s">
        <v>16</v>
      </c>
      <c r="E572" s="218">
        <v>1</v>
      </c>
      <c r="F572" s="175">
        <f t="shared" si="23"/>
        <v>2</v>
      </c>
      <c r="G572" s="430">
        <v>2</v>
      </c>
      <c r="H572" s="430"/>
    </row>
    <row r="573" spans="1:8" ht="15" customHeight="1">
      <c r="A573" s="13">
        <f t="shared" si="22"/>
        <v>348</v>
      </c>
      <c r="B573" s="214" t="s">
        <v>480</v>
      </c>
      <c r="C573" s="183">
        <v>11136302</v>
      </c>
      <c r="D573" s="16" t="s">
        <v>16</v>
      </c>
      <c r="E573" s="218">
        <v>1</v>
      </c>
      <c r="F573" s="175">
        <f t="shared" si="23"/>
        <v>2</v>
      </c>
      <c r="G573" s="430">
        <v>2</v>
      </c>
      <c r="H573" s="430"/>
    </row>
    <row r="574" spans="1:8" ht="15" customHeight="1">
      <c r="A574" s="13">
        <f t="shared" si="22"/>
        <v>349</v>
      </c>
      <c r="B574" s="214" t="s">
        <v>481</v>
      </c>
      <c r="C574" s="183">
        <v>11136303</v>
      </c>
      <c r="D574" s="16" t="s">
        <v>16</v>
      </c>
      <c r="E574" s="218">
        <v>1</v>
      </c>
      <c r="F574" s="175">
        <f t="shared" si="23"/>
        <v>3</v>
      </c>
      <c r="G574" s="430">
        <v>3</v>
      </c>
      <c r="H574" s="430"/>
    </row>
    <row r="575" spans="1:8" ht="15" customHeight="1">
      <c r="A575" s="13">
        <f t="shared" si="22"/>
        <v>350</v>
      </c>
      <c r="B575" s="214" t="s">
        <v>482</v>
      </c>
      <c r="C575" s="183">
        <v>11136304</v>
      </c>
      <c r="D575" s="16" t="s">
        <v>16</v>
      </c>
      <c r="E575" s="218">
        <v>13</v>
      </c>
      <c r="F575" s="175">
        <f t="shared" si="23"/>
        <v>8</v>
      </c>
      <c r="G575" s="430">
        <v>104</v>
      </c>
      <c r="H575" s="430"/>
    </row>
    <row r="576" spans="1:8" ht="15" customHeight="1">
      <c r="A576" s="13">
        <f t="shared" si="22"/>
        <v>351</v>
      </c>
      <c r="B576" s="214" t="s">
        <v>483</v>
      </c>
      <c r="C576" s="183">
        <v>11136305</v>
      </c>
      <c r="D576" s="16" t="s">
        <v>16</v>
      </c>
      <c r="E576" s="218">
        <v>1</v>
      </c>
      <c r="F576" s="175">
        <f t="shared" si="23"/>
        <v>46</v>
      </c>
      <c r="G576" s="430">
        <v>46</v>
      </c>
      <c r="H576" s="430"/>
    </row>
    <row r="577" spans="1:8" ht="15" customHeight="1">
      <c r="A577" s="13">
        <f t="shared" si="22"/>
        <v>352</v>
      </c>
      <c r="B577" s="214" t="s">
        <v>484</v>
      </c>
      <c r="C577" s="183">
        <v>1136306</v>
      </c>
      <c r="D577" s="16" t="s">
        <v>16</v>
      </c>
      <c r="E577" s="218">
        <v>1</v>
      </c>
      <c r="F577" s="175">
        <f t="shared" si="23"/>
        <v>4</v>
      </c>
      <c r="G577" s="430">
        <v>4</v>
      </c>
      <c r="H577" s="430"/>
    </row>
    <row r="578" spans="1:8" ht="15" customHeight="1">
      <c r="A578" s="13">
        <f t="shared" si="22"/>
        <v>353</v>
      </c>
      <c r="B578" s="214" t="s">
        <v>485</v>
      </c>
      <c r="C578" s="183">
        <v>11136307</v>
      </c>
      <c r="D578" s="16" t="s">
        <v>16</v>
      </c>
      <c r="E578" s="218">
        <v>1</v>
      </c>
      <c r="F578" s="175">
        <f t="shared" si="23"/>
        <v>42</v>
      </c>
      <c r="G578" s="430">
        <v>42</v>
      </c>
      <c r="H578" s="430"/>
    </row>
    <row r="579" spans="1:8" ht="15" customHeight="1">
      <c r="A579" s="13">
        <f t="shared" si="22"/>
        <v>354</v>
      </c>
      <c r="B579" s="214" t="s">
        <v>486</v>
      </c>
      <c r="C579" s="183">
        <v>11136308</v>
      </c>
      <c r="D579" s="16" t="s">
        <v>16</v>
      </c>
      <c r="E579" s="218">
        <v>1</v>
      </c>
      <c r="F579" s="175">
        <f t="shared" si="23"/>
        <v>7</v>
      </c>
      <c r="G579" s="430">
        <v>7</v>
      </c>
      <c r="H579" s="430"/>
    </row>
    <row r="580" spans="1:8" ht="15" customHeight="1">
      <c r="A580" s="13">
        <f t="shared" si="22"/>
        <v>355</v>
      </c>
      <c r="B580" s="214" t="s">
        <v>487</v>
      </c>
      <c r="C580" s="183">
        <v>11136309</v>
      </c>
      <c r="D580" s="16" t="s">
        <v>16</v>
      </c>
      <c r="E580" s="218">
        <v>1</v>
      </c>
      <c r="F580" s="175">
        <f t="shared" si="23"/>
        <v>69</v>
      </c>
      <c r="G580" s="430">
        <v>69</v>
      </c>
      <c r="H580" s="430"/>
    </row>
    <row r="581" spans="1:8" ht="15" customHeight="1">
      <c r="A581" s="13">
        <f t="shared" si="22"/>
        <v>356</v>
      </c>
      <c r="B581" s="216" t="s">
        <v>488</v>
      </c>
      <c r="C581" s="183">
        <v>11136310</v>
      </c>
      <c r="D581" s="16" t="s">
        <v>16</v>
      </c>
      <c r="E581" s="218">
        <v>1</v>
      </c>
      <c r="F581" s="175">
        <f t="shared" si="23"/>
        <v>17</v>
      </c>
      <c r="G581" s="430">
        <v>17</v>
      </c>
      <c r="H581" s="430"/>
    </row>
    <row r="582" spans="1:8" ht="15" customHeight="1">
      <c r="A582" s="13">
        <f t="shared" si="22"/>
        <v>357</v>
      </c>
      <c r="B582" s="217" t="s">
        <v>410</v>
      </c>
      <c r="C582" s="183">
        <v>11136311</v>
      </c>
      <c r="D582" s="16" t="s">
        <v>16</v>
      </c>
      <c r="E582" s="218">
        <v>1</v>
      </c>
      <c r="F582" s="175">
        <f t="shared" si="23"/>
        <v>18</v>
      </c>
      <c r="G582" s="430">
        <v>18</v>
      </c>
      <c r="H582" s="430"/>
    </row>
    <row r="583" spans="1:8" ht="15" customHeight="1">
      <c r="A583" s="13">
        <f t="shared" si="22"/>
        <v>358</v>
      </c>
      <c r="B583" s="217" t="s">
        <v>489</v>
      </c>
      <c r="C583" s="183">
        <v>11136312</v>
      </c>
      <c r="D583" s="16" t="s">
        <v>16</v>
      </c>
      <c r="E583" s="218">
        <v>1</v>
      </c>
      <c r="F583" s="175">
        <f t="shared" si="23"/>
        <v>22</v>
      </c>
      <c r="G583" s="430">
        <v>22</v>
      </c>
      <c r="H583" s="430"/>
    </row>
    <row r="584" spans="1:8" ht="15" customHeight="1">
      <c r="A584" s="13">
        <f t="shared" si="22"/>
        <v>359</v>
      </c>
      <c r="B584" s="215" t="s">
        <v>490</v>
      </c>
      <c r="C584" s="183">
        <v>11136313</v>
      </c>
      <c r="D584" s="16" t="s">
        <v>16</v>
      </c>
      <c r="E584" s="218">
        <v>1</v>
      </c>
      <c r="F584" s="175">
        <f t="shared" si="23"/>
        <v>55</v>
      </c>
      <c r="G584" s="430">
        <v>55</v>
      </c>
      <c r="H584" s="430"/>
    </row>
    <row r="585" spans="1:8" ht="15" customHeight="1">
      <c r="A585" s="13">
        <f t="shared" si="22"/>
        <v>360</v>
      </c>
      <c r="B585" s="214" t="s">
        <v>491</v>
      </c>
      <c r="C585" s="183">
        <v>11136314</v>
      </c>
      <c r="D585" s="16" t="s">
        <v>16</v>
      </c>
      <c r="E585" s="218">
        <v>1</v>
      </c>
      <c r="F585" s="175">
        <f t="shared" si="23"/>
        <v>80</v>
      </c>
      <c r="G585" s="430">
        <v>80</v>
      </c>
      <c r="H585" s="430"/>
    </row>
    <row r="586" spans="1:8" ht="15" customHeight="1">
      <c r="A586" s="13">
        <f t="shared" si="22"/>
        <v>361</v>
      </c>
      <c r="B586" s="214" t="s">
        <v>454</v>
      </c>
      <c r="C586" s="183">
        <v>11136315</v>
      </c>
      <c r="D586" s="16" t="s">
        <v>16</v>
      </c>
      <c r="E586" s="218">
        <v>1</v>
      </c>
      <c r="F586" s="175">
        <f t="shared" si="23"/>
        <v>7</v>
      </c>
      <c r="G586" s="430">
        <v>7</v>
      </c>
      <c r="H586" s="430"/>
    </row>
    <row r="587" spans="1:8" ht="15" customHeight="1">
      <c r="A587" s="13">
        <f t="shared" si="22"/>
        <v>362</v>
      </c>
      <c r="B587" s="214" t="s">
        <v>492</v>
      </c>
      <c r="C587" s="183">
        <v>11136316</v>
      </c>
      <c r="D587" s="16" t="s">
        <v>16</v>
      </c>
      <c r="E587" s="218">
        <v>1</v>
      </c>
      <c r="F587" s="175">
        <f t="shared" si="23"/>
        <v>10</v>
      </c>
      <c r="G587" s="430">
        <v>10</v>
      </c>
      <c r="H587" s="430"/>
    </row>
    <row r="588" spans="1:8" ht="15" customHeight="1">
      <c r="A588" s="13">
        <f t="shared" si="22"/>
        <v>363</v>
      </c>
      <c r="B588" s="214" t="s">
        <v>493</v>
      </c>
      <c r="C588" s="183">
        <v>11136317</v>
      </c>
      <c r="D588" s="16" t="s">
        <v>16</v>
      </c>
      <c r="E588" s="218">
        <v>2</v>
      </c>
      <c r="F588" s="175">
        <f t="shared" si="23"/>
        <v>14</v>
      </c>
      <c r="G588" s="430">
        <v>28</v>
      </c>
      <c r="H588" s="430"/>
    </row>
    <row r="589" spans="1:8" ht="15" customHeight="1">
      <c r="A589" s="13">
        <f t="shared" si="22"/>
        <v>364</v>
      </c>
      <c r="B589" s="214" t="s">
        <v>494</v>
      </c>
      <c r="C589" s="183">
        <v>11136318</v>
      </c>
      <c r="D589" s="16" t="s">
        <v>16</v>
      </c>
      <c r="E589" s="218">
        <v>1</v>
      </c>
      <c r="F589" s="175">
        <f t="shared" si="23"/>
        <v>22</v>
      </c>
      <c r="G589" s="430">
        <v>22</v>
      </c>
      <c r="H589" s="430"/>
    </row>
    <row r="590" spans="1:8" ht="15" customHeight="1">
      <c r="A590" s="13">
        <f t="shared" si="22"/>
        <v>365</v>
      </c>
      <c r="B590" s="214" t="s">
        <v>495</v>
      </c>
      <c r="C590" s="183">
        <v>11136319</v>
      </c>
      <c r="D590" s="16" t="s">
        <v>16</v>
      </c>
      <c r="E590" s="218">
        <v>1</v>
      </c>
      <c r="F590" s="175">
        <f t="shared" si="23"/>
        <v>22</v>
      </c>
      <c r="G590" s="430">
        <v>22</v>
      </c>
      <c r="H590" s="430"/>
    </row>
    <row r="591" spans="1:8" ht="15" customHeight="1">
      <c r="A591" s="13">
        <f t="shared" si="22"/>
        <v>366</v>
      </c>
      <c r="B591" s="214" t="s">
        <v>496</v>
      </c>
      <c r="C591" s="183">
        <v>11136320</v>
      </c>
      <c r="D591" s="16" t="s">
        <v>16</v>
      </c>
      <c r="E591" s="218">
        <v>1</v>
      </c>
      <c r="F591" s="175">
        <f t="shared" si="23"/>
        <v>17</v>
      </c>
      <c r="G591" s="430">
        <v>17</v>
      </c>
      <c r="H591" s="430"/>
    </row>
    <row r="592" spans="1:8" ht="15" customHeight="1">
      <c r="A592" s="13">
        <f t="shared" si="22"/>
        <v>367</v>
      </c>
      <c r="B592" s="214" t="s">
        <v>497</v>
      </c>
      <c r="C592" s="183">
        <v>11136321</v>
      </c>
      <c r="D592" s="16" t="s">
        <v>16</v>
      </c>
      <c r="E592" s="218">
        <v>1</v>
      </c>
      <c r="F592" s="175">
        <f t="shared" si="23"/>
        <v>19</v>
      </c>
      <c r="G592" s="430">
        <v>19</v>
      </c>
      <c r="H592" s="430"/>
    </row>
    <row r="593" spans="1:8" ht="15" customHeight="1">
      <c r="A593" s="13">
        <f t="shared" si="22"/>
        <v>368</v>
      </c>
      <c r="B593" s="214" t="s">
        <v>498</v>
      </c>
      <c r="C593" s="183">
        <v>11136322</v>
      </c>
      <c r="D593" s="16" t="s">
        <v>16</v>
      </c>
      <c r="E593" s="218">
        <v>1</v>
      </c>
      <c r="F593" s="175">
        <f t="shared" si="23"/>
        <v>15</v>
      </c>
      <c r="G593" s="430">
        <v>15</v>
      </c>
      <c r="H593" s="430"/>
    </row>
    <row r="594" spans="1:8" ht="15" customHeight="1">
      <c r="A594" s="13">
        <f t="shared" si="22"/>
        <v>369</v>
      </c>
      <c r="B594" s="214" t="s">
        <v>499</v>
      </c>
      <c r="C594" s="183">
        <v>11136323</v>
      </c>
      <c r="D594" s="16" t="s">
        <v>16</v>
      </c>
      <c r="E594" s="218">
        <v>1</v>
      </c>
      <c r="F594" s="175">
        <f t="shared" si="23"/>
        <v>34</v>
      </c>
      <c r="G594" s="430">
        <v>34</v>
      </c>
      <c r="H594" s="430"/>
    </row>
    <row r="595" spans="1:8" ht="15" customHeight="1">
      <c r="A595" s="13">
        <f t="shared" si="22"/>
        <v>370</v>
      </c>
      <c r="B595" s="214" t="s">
        <v>500</v>
      </c>
      <c r="C595" s="183">
        <v>1136324</v>
      </c>
      <c r="D595" s="16" t="s">
        <v>16</v>
      </c>
      <c r="E595" s="218">
        <v>1</v>
      </c>
      <c r="F595" s="175">
        <f t="shared" si="23"/>
        <v>11</v>
      </c>
      <c r="G595" s="430">
        <v>11</v>
      </c>
      <c r="H595" s="430"/>
    </row>
    <row r="596" spans="1:8" ht="15" customHeight="1">
      <c r="A596" s="13">
        <f t="shared" si="22"/>
        <v>371</v>
      </c>
      <c r="B596" s="214" t="s">
        <v>501</v>
      </c>
      <c r="C596" s="183">
        <v>11136325</v>
      </c>
      <c r="D596" s="16" t="s">
        <v>16</v>
      </c>
      <c r="E596" s="218">
        <v>23</v>
      </c>
      <c r="F596" s="175">
        <f t="shared" si="23"/>
        <v>1</v>
      </c>
      <c r="G596" s="430">
        <v>23</v>
      </c>
      <c r="H596" s="430"/>
    </row>
    <row r="597" spans="1:8" ht="15" customHeight="1">
      <c r="A597" s="13">
        <f t="shared" si="22"/>
        <v>372</v>
      </c>
      <c r="B597" s="214" t="s">
        <v>502</v>
      </c>
      <c r="C597" s="183">
        <v>11136326</v>
      </c>
      <c r="D597" s="16" t="s">
        <v>16</v>
      </c>
      <c r="E597" s="218">
        <v>10</v>
      </c>
      <c r="F597" s="175">
        <f t="shared" si="23"/>
        <v>1</v>
      </c>
      <c r="G597" s="430">
        <v>10</v>
      </c>
      <c r="H597" s="430"/>
    </row>
    <row r="598" spans="1:8" ht="15" customHeight="1">
      <c r="A598" s="13">
        <f t="shared" si="22"/>
        <v>373</v>
      </c>
      <c r="B598" s="214" t="s">
        <v>503</v>
      </c>
      <c r="C598" s="183">
        <v>1136327</v>
      </c>
      <c r="D598" s="16" t="s">
        <v>16</v>
      </c>
      <c r="E598" s="218">
        <v>1</v>
      </c>
      <c r="F598" s="175">
        <f t="shared" si="23"/>
        <v>8</v>
      </c>
      <c r="G598" s="430">
        <v>8</v>
      </c>
      <c r="H598" s="430"/>
    </row>
    <row r="599" spans="1:8" ht="15" customHeight="1">
      <c r="A599" s="13">
        <f t="shared" si="22"/>
        <v>374</v>
      </c>
      <c r="B599" s="214" t="s">
        <v>276</v>
      </c>
      <c r="C599" s="183">
        <v>11136328</v>
      </c>
      <c r="D599" s="16" t="s">
        <v>16</v>
      </c>
      <c r="E599" s="218">
        <v>1</v>
      </c>
      <c r="F599" s="175">
        <f t="shared" si="23"/>
        <v>68</v>
      </c>
      <c r="G599" s="430">
        <v>68</v>
      </c>
      <c r="H599" s="430"/>
    </row>
    <row r="600" spans="1:8" ht="15" customHeight="1">
      <c r="A600" s="13">
        <f t="shared" si="22"/>
        <v>375</v>
      </c>
      <c r="B600" s="214" t="s">
        <v>260</v>
      </c>
      <c r="C600" s="183">
        <v>11136329</v>
      </c>
      <c r="D600" s="13" t="s">
        <v>16</v>
      </c>
      <c r="E600" s="218">
        <v>1</v>
      </c>
      <c r="F600" s="175">
        <f t="shared" si="23"/>
        <v>103</v>
      </c>
      <c r="G600" s="430">
        <v>103</v>
      </c>
      <c r="H600" s="430"/>
    </row>
    <row r="601" spans="1:8" ht="15" customHeight="1">
      <c r="A601" s="13">
        <f t="shared" si="22"/>
        <v>376</v>
      </c>
      <c r="B601" s="214" t="s">
        <v>49</v>
      </c>
      <c r="C601" s="183">
        <v>11136330</v>
      </c>
      <c r="D601" s="16" t="s">
        <v>35</v>
      </c>
      <c r="E601" s="218">
        <v>1</v>
      </c>
      <c r="F601" s="175">
        <f t="shared" si="23"/>
        <v>57</v>
      </c>
      <c r="G601" s="430">
        <v>57</v>
      </c>
      <c r="H601" s="430"/>
    </row>
    <row r="602" spans="1:8" ht="15" customHeight="1">
      <c r="A602" s="13">
        <f t="shared" si="22"/>
        <v>377</v>
      </c>
      <c r="B602" s="214" t="s">
        <v>328</v>
      </c>
      <c r="C602" s="183">
        <v>11136331</v>
      </c>
      <c r="D602" s="16" t="s">
        <v>16</v>
      </c>
      <c r="E602" s="218">
        <v>1</v>
      </c>
      <c r="F602" s="175">
        <f t="shared" si="23"/>
        <v>17</v>
      </c>
      <c r="G602" s="430">
        <v>17</v>
      </c>
      <c r="H602" s="430"/>
    </row>
    <row r="603" spans="1:8" ht="15" customHeight="1">
      <c r="A603" s="13">
        <f t="shared" si="22"/>
        <v>378</v>
      </c>
      <c r="B603" s="215" t="s">
        <v>332</v>
      </c>
      <c r="C603" s="183">
        <v>11136332</v>
      </c>
      <c r="D603" s="16" t="s">
        <v>16</v>
      </c>
      <c r="E603" s="218">
        <v>21</v>
      </c>
      <c r="F603" s="175">
        <f t="shared" si="23"/>
        <v>32</v>
      </c>
      <c r="G603" s="430">
        <v>672</v>
      </c>
      <c r="H603" s="430"/>
    </row>
    <row r="604" spans="1:8" ht="15" customHeight="1">
      <c r="A604" s="13">
        <f t="shared" si="22"/>
        <v>379</v>
      </c>
      <c r="B604" s="214" t="s">
        <v>307</v>
      </c>
      <c r="C604" s="183">
        <v>11136333</v>
      </c>
      <c r="D604" s="16" t="s">
        <v>16</v>
      </c>
      <c r="E604" s="218">
        <v>9</v>
      </c>
      <c r="F604" s="175">
        <f t="shared" si="23"/>
        <v>13</v>
      </c>
      <c r="G604" s="430">
        <v>117</v>
      </c>
      <c r="H604" s="430"/>
    </row>
    <row r="605" spans="1:8" ht="15" customHeight="1">
      <c r="A605" s="13">
        <f t="shared" si="22"/>
        <v>380</v>
      </c>
      <c r="B605" s="214" t="s">
        <v>504</v>
      </c>
      <c r="C605" s="183">
        <v>11136334</v>
      </c>
      <c r="D605" s="13" t="s">
        <v>16</v>
      </c>
      <c r="E605" s="218">
        <v>2</v>
      </c>
      <c r="F605" s="175">
        <f t="shared" si="23"/>
        <v>11</v>
      </c>
      <c r="G605" s="430">
        <v>22</v>
      </c>
      <c r="H605" s="430"/>
    </row>
    <row r="606" spans="1:8" ht="15" customHeight="1">
      <c r="A606" s="13">
        <f t="shared" si="22"/>
        <v>381</v>
      </c>
      <c r="B606" s="214" t="s">
        <v>505</v>
      </c>
      <c r="C606" s="183">
        <v>11136335</v>
      </c>
      <c r="D606" s="16" t="s">
        <v>16</v>
      </c>
      <c r="E606" s="218">
        <v>1</v>
      </c>
      <c r="F606" s="175">
        <f t="shared" si="23"/>
        <v>34</v>
      </c>
      <c r="G606" s="430">
        <v>34</v>
      </c>
      <c r="H606" s="430"/>
    </row>
    <row r="607" spans="1:8" ht="16.5" customHeight="1">
      <c r="A607" s="13">
        <f t="shared" si="22"/>
        <v>382</v>
      </c>
      <c r="B607" s="212" t="s">
        <v>506</v>
      </c>
      <c r="C607" s="183">
        <v>11136336</v>
      </c>
      <c r="D607" s="16" t="s">
        <v>16</v>
      </c>
      <c r="E607" s="218">
        <v>1</v>
      </c>
      <c r="F607" s="175">
        <f t="shared" si="23"/>
        <v>5</v>
      </c>
      <c r="G607" s="434">
        <v>5</v>
      </c>
      <c r="H607" s="434"/>
    </row>
    <row r="608" spans="1:8" ht="15" customHeight="1">
      <c r="A608" s="13">
        <f t="shared" si="22"/>
        <v>383</v>
      </c>
      <c r="B608" s="208" t="s">
        <v>507</v>
      </c>
      <c r="C608" s="183">
        <v>11136337</v>
      </c>
      <c r="D608" s="16" t="s">
        <v>16</v>
      </c>
      <c r="E608" s="220">
        <v>3</v>
      </c>
      <c r="F608" s="175">
        <f t="shared" si="23"/>
        <v>19</v>
      </c>
      <c r="G608" s="430">
        <v>57</v>
      </c>
      <c r="H608" s="430"/>
    </row>
    <row r="609" spans="1:8" ht="15" customHeight="1">
      <c r="A609" s="13">
        <f t="shared" si="22"/>
        <v>384</v>
      </c>
      <c r="B609" s="208" t="s">
        <v>508</v>
      </c>
      <c r="C609" s="183">
        <v>11136338</v>
      </c>
      <c r="D609" s="13" t="s">
        <v>16</v>
      </c>
      <c r="E609" s="220">
        <v>1</v>
      </c>
      <c r="F609" s="175">
        <f t="shared" si="23"/>
        <v>11</v>
      </c>
      <c r="G609" s="430">
        <v>11</v>
      </c>
      <c r="H609" s="430"/>
    </row>
    <row r="610" spans="1:8" ht="15" customHeight="1">
      <c r="A610" s="13">
        <f t="shared" si="22"/>
        <v>385</v>
      </c>
      <c r="B610" s="208" t="s">
        <v>509</v>
      </c>
      <c r="C610" s="183">
        <v>11136342</v>
      </c>
      <c r="D610" s="13" t="s">
        <v>16</v>
      </c>
      <c r="E610" s="220">
        <v>1</v>
      </c>
      <c r="F610" s="175">
        <f t="shared" si="23"/>
        <v>17</v>
      </c>
      <c r="G610" s="430">
        <v>17</v>
      </c>
      <c r="H610" s="430"/>
    </row>
    <row r="611" spans="1:8" ht="15" customHeight="1">
      <c r="A611" s="13">
        <f t="shared" ref="A611:A674" si="24">A610+1</f>
        <v>386</v>
      </c>
      <c r="B611" s="208" t="s">
        <v>510</v>
      </c>
      <c r="C611" s="183">
        <v>11136343</v>
      </c>
      <c r="D611" s="187" t="s">
        <v>16</v>
      </c>
      <c r="E611" s="220">
        <v>1</v>
      </c>
      <c r="F611" s="175">
        <f t="shared" si="23"/>
        <v>48</v>
      </c>
      <c r="G611" s="430">
        <v>48</v>
      </c>
      <c r="H611" s="430"/>
    </row>
    <row r="612" spans="1:8" ht="15" customHeight="1">
      <c r="A612" s="13">
        <f t="shared" si="24"/>
        <v>387</v>
      </c>
      <c r="B612" s="209" t="s">
        <v>511</v>
      </c>
      <c r="C612" s="183">
        <v>11136345</v>
      </c>
      <c r="D612" s="187" t="s">
        <v>16</v>
      </c>
      <c r="E612" s="220">
        <v>1</v>
      </c>
      <c r="F612" s="175">
        <f t="shared" ref="F612:F675" si="25">G612/E612</f>
        <v>25</v>
      </c>
      <c r="G612" s="430">
        <v>25</v>
      </c>
      <c r="H612" s="430"/>
    </row>
    <row r="613" spans="1:8" ht="15" customHeight="1">
      <c r="A613" s="13">
        <f t="shared" si="24"/>
        <v>388</v>
      </c>
      <c r="B613" s="209" t="s">
        <v>512</v>
      </c>
      <c r="C613" s="183">
        <v>11136346</v>
      </c>
      <c r="D613" s="187" t="s">
        <v>16</v>
      </c>
      <c r="E613" s="220">
        <v>1</v>
      </c>
      <c r="F613" s="175">
        <f t="shared" si="25"/>
        <v>21</v>
      </c>
      <c r="G613" s="430">
        <v>21</v>
      </c>
      <c r="H613" s="430"/>
    </row>
    <row r="614" spans="1:8" ht="15" customHeight="1">
      <c r="A614" s="13">
        <f t="shared" si="24"/>
        <v>389</v>
      </c>
      <c r="B614" s="209" t="s">
        <v>513</v>
      </c>
      <c r="C614" s="183">
        <v>11136348</v>
      </c>
      <c r="D614" s="16" t="s">
        <v>16</v>
      </c>
      <c r="E614" s="220">
        <v>1</v>
      </c>
      <c r="F614" s="175">
        <f t="shared" si="25"/>
        <v>9</v>
      </c>
      <c r="G614" s="430">
        <v>9</v>
      </c>
      <c r="H614" s="430"/>
    </row>
    <row r="615" spans="1:8" ht="15" customHeight="1">
      <c r="A615" s="13">
        <f t="shared" si="24"/>
        <v>390</v>
      </c>
      <c r="B615" s="209" t="s">
        <v>514</v>
      </c>
      <c r="C615" s="183">
        <v>11136350</v>
      </c>
      <c r="D615" s="16" t="s">
        <v>16</v>
      </c>
      <c r="E615" s="220">
        <v>1</v>
      </c>
      <c r="F615" s="175">
        <f t="shared" si="25"/>
        <v>22</v>
      </c>
      <c r="G615" s="430">
        <v>22</v>
      </c>
      <c r="H615" s="430"/>
    </row>
    <row r="616" spans="1:8" ht="15" customHeight="1">
      <c r="A616" s="13">
        <f t="shared" si="24"/>
        <v>391</v>
      </c>
      <c r="B616" s="209" t="s">
        <v>276</v>
      </c>
      <c r="C616" s="183">
        <v>11136351</v>
      </c>
      <c r="D616" s="16" t="s">
        <v>16</v>
      </c>
      <c r="E616" s="220">
        <v>8</v>
      </c>
      <c r="F616" s="175">
        <f t="shared" si="25"/>
        <v>66</v>
      </c>
      <c r="G616" s="430">
        <v>528</v>
      </c>
      <c r="H616" s="430"/>
    </row>
    <row r="617" spans="1:8" ht="15" customHeight="1">
      <c r="A617" s="13">
        <f t="shared" si="24"/>
        <v>392</v>
      </c>
      <c r="B617" s="209" t="s">
        <v>515</v>
      </c>
      <c r="C617" s="183">
        <v>11136352</v>
      </c>
      <c r="D617" s="16" t="s">
        <v>16</v>
      </c>
      <c r="E617" s="220">
        <v>5</v>
      </c>
      <c r="F617" s="175">
        <f t="shared" si="25"/>
        <v>94</v>
      </c>
      <c r="G617" s="430">
        <v>470</v>
      </c>
      <c r="H617" s="430"/>
    </row>
    <row r="618" spans="1:8" ht="15" customHeight="1">
      <c r="A618" s="13">
        <f t="shared" si="24"/>
        <v>393</v>
      </c>
      <c r="B618" s="209" t="s">
        <v>516</v>
      </c>
      <c r="C618" s="183">
        <v>11136353</v>
      </c>
      <c r="D618" s="16" t="s">
        <v>16</v>
      </c>
      <c r="E618" s="220">
        <v>1</v>
      </c>
      <c r="F618" s="175">
        <f t="shared" si="25"/>
        <v>105</v>
      </c>
      <c r="G618" s="430">
        <v>105</v>
      </c>
      <c r="H618" s="430"/>
    </row>
    <row r="619" spans="1:8" ht="15" customHeight="1">
      <c r="A619" s="13">
        <f t="shared" si="24"/>
        <v>394</v>
      </c>
      <c r="B619" s="209" t="s">
        <v>517</v>
      </c>
      <c r="C619" s="183">
        <v>11136354</v>
      </c>
      <c r="D619" s="16" t="s">
        <v>16</v>
      </c>
      <c r="E619" s="220">
        <v>1</v>
      </c>
      <c r="F619" s="175">
        <f t="shared" si="25"/>
        <v>58</v>
      </c>
      <c r="G619" s="430">
        <v>58</v>
      </c>
      <c r="H619" s="430"/>
    </row>
    <row r="620" spans="1:8" ht="15" customHeight="1">
      <c r="A620" s="13">
        <f t="shared" si="24"/>
        <v>395</v>
      </c>
      <c r="B620" s="210" t="s">
        <v>518</v>
      </c>
      <c r="C620" s="183">
        <v>11136366</v>
      </c>
      <c r="D620" s="16" t="s">
        <v>16</v>
      </c>
      <c r="E620" s="220">
        <v>8</v>
      </c>
      <c r="F620" s="175">
        <f t="shared" si="25"/>
        <v>22</v>
      </c>
      <c r="G620" s="430">
        <v>176</v>
      </c>
      <c r="H620" s="430"/>
    </row>
    <row r="621" spans="1:8" ht="17.25" customHeight="1">
      <c r="A621" s="13">
        <f t="shared" si="24"/>
        <v>396</v>
      </c>
      <c r="B621" s="209" t="s">
        <v>518</v>
      </c>
      <c r="C621" s="183">
        <v>11136367</v>
      </c>
      <c r="D621" s="16" t="s">
        <v>16</v>
      </c>
      <c r="E621" s="220">
        <v>1</v>
      </c>
      <c r="F621" s="175">
        <f t="shared" si="25"/>
        <v>34</v>
      </c>
      <c r="G621" s="430">
        <v>34</v>
      </c>
      <c r="H621" s="430"/>
    </row>
    <row r="622" spans="1:8" ht="15.75" customHeight="1">
      <c r="A622" s="13">
        <f t="shared" si="24"/>
        <v>397</v>
      </c>
      <c r="B622" s="210" t="s">
        <v>519</v>
      </c>
      <c r="C622" s="183">
        <v>11136370</v>
      </c>
      <c r="D622" s="16" t="s">
        <v>16</v>
      </c>
      <c r="E622" s="220">
        <v>1</v>
      </c>
      <c r="F622" s="175">
        <f t="shared" si="25"/>
        <v>22</v>
      </c>
      <c r="G622" s="430">
        <v>22</v>
      </c>
      <c r="H622" s="430"/>
    </row>
    <row r="623" spans="1:8" ht="15.75" customHeight="1">
      <c r="A623" s="13">
        <f t="shared" si="24"/>
        <v>398</v>
      </c>
      <c r="B623" s="210" t="s">
        <v>520</v>
      </c>
      <c r="C623" s="183">
        <v>11136371</v>
      </c>
      <c r="D623" s="16" t="s">
        <v>16</v>
      </c>
      <c r="E623" s="220">
        <v>1</v>
      </c>
      <c r="F623" s="175">
        <f t="shared" si="25"/>
        <v>69</v>
      </c>
      <c r="G623" s="430">
        <v>69</v>
      </c>
      <c r="H623" s="430"/>
    </row>
    <row r="624" spans="1:8" ht="15.75" customHeight="1">
      <c r="A624" s="13">
        <f t="shared" si="24"/>
        <v>399</v>
      </c>
      <c r="B624" s="210" t="s">
        <v>521</v>
      </c>
      <c r="C624" s="183">
        <v>11136372</v>
      </c>
      <c r="D624" s="16" t="s">
        <v>16</v>
      </c>
      <c r="E624" s="220">
        <v>1</v>
      </c>
      <c r="F624" s="175">
        <f t="shared" si="25"/>
        <v>56</v>
      </c>
      <c r="G624" s="430">
        <v>56</v>
      </c>
      <c r="H624" s="430"/>
    </row>
    <row r="625" spans="1:8" ht="15.75" customHeight="1">
      <c r="A625" s="13">
        <f t="shared" si="24"/>
        <v>400</v>
      </c>
      <c r="B625" s="210" t="s">
        <v>41</v>
      </c>
      <c r="C625" s="183">
        <v>11136375</v>
      </c>
      <c r="D625" s="16" t="s">
        <v>16</v>
      </c>
      <c r="E625" s="220">
        <v>1</v>
      </c>
      <c r="F625" s="175">
        <f t="shared" si="25"/>
        <v>18</v>
      </c>
      <c r="G625" s="430">
        <v>18</v>
      </c>
      <c r="H625" s="430"/>
    </row>
    <row r="626" spans="1:8" ht="15.75" customHeight="1">
      <c r="A626" s="13">
        <f t="shared" si="24"/>
        <v>401</v>
      </c>
      <c r="B626" s="210" t="s">
        <v>522</v>
      </c>
      <c r="C626" s="183">
        <v>11136376</v>
      </c>
      <c r="D626" s="16" t="s">
        <v>16</v>
      </c>
      <c r="E626" s="220">
        <v>1</v>
      </c>
      <c r="F626" s="175">
        <f t="shared" si="25"/>
        <v>60</v>
      </c>
      <c r="G626" s="430">
        <v>60</v>
      </c>
      <c r="H626" s="430"/>
    </row>
    <row r="627" spans="1:8" ht="15.75" customHeight="1">
      <c r="A627" s="13">
        <f t="shared" si="24"/>
        <v>402</v>
      </c>
      <c r="B627" s="210" t="s">
        <v>55</v>
      </c>
      <c r="C627" s="183">
        <v>11136377</v>
      </c>
      <c r="D627" s="16" t="s">
        <v>16</v>
      </c>
      <c r="E627" s="220">
        <v>2</v>
      </c>
      <c r="F627" s="175">
        <f t="shared" si="25"/>
        <v>103</v>
      </c>
      <c r="G627" s="430">
        <v>206</v>
      </c>
      <c r="H627" s="430"/>
    </row>
    <row r="628" spans="1:8" ht="15.75" customHeight="1">
      <c r="A628" s="13">
        <f t="shared" si="24"/>
        <v>403</v>
      </c>
      <c r="B628" s="210" t="s">
        <v>49</v>
      </c>
      <c r="C628" s="183">
        <v>11136378</v>
      </c>
      <c r="D628" s="16" t="s">
        <v>16</v>
      </c>
      <c r="E628" s="220">
        <v>1</v>
      </c>
      <c r="F628" s="175">
        <f t="shared" si="25"/>
        <v>57</v>
      </c>
      <c r="G628" s="430">
        <v>57</v>
      </c>
      <c r="H628" s="430"/>
    </row>
    <row r="629" spans="1:8" ht="15.75" customHeight="1">
      <c r="A629" s="13">
        <f t="shared" si="24"/>
        <v>404</v>
      </c>
      <c r="B629" s="210" t="s">
        <v>523</v>
      </c>
      <c r="C629" s="183">
        <v>11136379</v>
      </c>
      <c r="D629" s="16" t="s">
        <v>16</v>
      </c>
      <c r="E629" s="220">
        <v>1</v>
      </c>
      <c r="F629" s="175">
        <f t="shared" si="25"/>
        <v>45</v>
      </c>
      <c r="G629" s="430">
        <v>45</v>
      </c>
      <c r="H629" s="430"/>
    </row>
    <row r="630" spans="1:8" ht="15.75" customHeight="1">
      <c r="A630" s="13">
        <f t="shared" si="24"/>
        <v>405</v>
      </c>
      <c r="B630" s="210" t="s">
        <v>328</v>
      </c>
      <c r="C630" s="183">
        <v>11136380</v>
      </c>
      <c r="D630" s="16" t="s">
        <v>16</v>
      </c>
      <c r="E630" s="220">
        <v>1</v>
      </c>
      <c r="F630" s="175">
        <f t="shared" si="25"/>
        <v>17</v>
      </c>
      <c r="G630" s="430">
        <v>17</v>
      </c>
      <c r="H630" s="430"/>
    </row>
    <row r="631" spans="1:8" ht="15.75" customHeight="1">
      <c r="A631" s="13">
        <f t="shared" si="24"/>
        <v>406</v>
      </c>
      <c r="B631" s="210" t="s">
        <v>47</v>
      </c>
      <c r="C631" s="183">
        <v>11136381</v>
      </c>
      <c r="D631" s="16" t="s">
        <v>16</v>
      </c>
      <c r="E631" s="220">
        <v>1</v>
      </c>
      <c r="F631" s="175">
        <f t="shared" si="25"/>
        <v>27</v>
      </c>
      <c r="G631" s="430">
        <v>27</v>
      </c>
      <c r="H631" s="430"/>
    </row>
    <row r="632" spans="1:8" ht="15.75" customHeight="1">
      <c r="A632" s="13">
        <f t="shared" si="24"/>
        <v>407</v>
      </c>
      <c r="B632" s="219" t="s">
        <v>260</v>
      </c>
      <c r="C632" s="183">
        <v>11136383</v>
      </c>
      <c r="D632" s="16" t="s">
        <v>16</v>
      </c>
      <c r="E632" s="221">
        <v>2</v>
      </c>
      <c r="F632" s="175">
        <f t="shared" si="25"/>
        <v>103</v>
      </c>
      <c r="G632" s="430">
        <v>206</v>
      </c>
      <c r="H632" s="430"/>
    </row>
    <row r="633" spans="1:8" ht="15.75" customHeight="1">
      <c r="A633" s="13">
        <f t="shared" si="24"/>
        <v>408</v>
      </c>
      <c r="B633" s="222" t="s">
        <v>524</v>
      </c>
      <c r="C633" s="183">
        <v>11136385</v>
      </c>
      <c r="D633" s="16" t="s">
        <v>16</v>
      </c>
      <c r="E633" s="182">
        <v>1</v>
      </c>
      <c r="F633" s="175">
        <f t="shared" si="25"/>
        <v>10</v>
      </c>
      <c r="G633" s="433">
        <v>10</v>
      </c>
      <c r="H633" s="433"/>
    </row>
    <row r="634" spans="1:8" ht="15.75" customHeight="1">
      <c r="A634" s="13">
        <f t="shared" si="24"/>
        <v>409</v>
      </c>
      <c r="B634" s="222" t="s">
        <v>525</v>
      </c>
      <c r="C634" s="183">
        <v>11136388</v>
      </c>
      <c r="D634" s="16" t="s">
        <v>16</v>
      </c>
      <c r="E634" s="182">
        <v>1</v>
      </c>
      <c r="F634" s="175">
        <f t="shared" si="25"/>
        <v>5</v>
      </c>
      <c r="G634" s="433">
        <v>5</v>
      </c>
      <c r="H634" s="433"/>
    </row>
    <row r="635" spans="1:8" ht="15.75" customHeight="1">
      <c r="A635" s="13">
        <f t="shared" si="24"/>
        <v>410</v>
      </c>
      <c r="B635" s="222" t="s">
        <v>526</v>
      </c>
      <c r="C635" s="183">
        <v>11136390</v>
      </c>
      <c r="D635" s="16" t="s">
        <v>16</v>
      </c>
      <c r="E635" s="182">
        <v>1</v>
      </c>
      <c r="F635" s="175">
        <f t="shared" si="25"/>
        <v>11</v>
      </c>
      <c r="G635" s="433">
        <v>11</v>
      </c>
      <c r="H635" s="433"/>
    </row>
    <row r="636" spans="1:8" ht="15.75" customHeight="1">
      <c r="A636" s="13">
        <f t="shared" si="24"/>
        <v>411</v>
      </c>
      <c r="B636" s="222" t="s">
        <v>527</v>
      </c>
      <c r="C636" s="183">
        <v>11136391</v>
      </c>
      <c r="D636" s="16" t="s">
        <v>16</v>
      </c>
      <c r="E636" s="182">
        <v>4</v>
      </c>
      <c r="F636" s="175">
        <f t="shared" si="25"/>
        <v>22</v>
      </c>
      <c r="G636" s="433">
        <v>88</v>
      </c>
      <c r="H636" s="433"/>
    </row>
    <row r="637" spans="1:8" ht="15.75" customHeight="1">
      <c r="A637" s="13">
        <f t="shared" si="24"/>
        <v>412</v>
      </c>
      <c r="B637" s="222" t="s">
        <v>260</v>
      </c>
      <c r="C637" s="183">
        <v>11136392</v>
      </c>
      <c r="D637" s="16" t="s">
        <v>16</v>
      </c>
      <c r="E637" s="182">
        <v>5</v>
      </c>
      <c r="F637" s="175">
        <f t="shared" si="25"/>
        <v>103</v>
      </c>
      <c r="G637" s="433">
        <v>515</v>
      </c>
      <c r="H637" s="433"/>
    </row>
    <row r="638" spans="1:8" ht="15.75" customHeight="1">
      <c r="A638" s="13">
        <f t="shared" si="24"/>
        <v>413</v>
      </c>
      <c r="B638" s="222" t="s">
        <v>44</v>
      </c>
      <c r="C638" s="183">
        <v>11136393</v>
      </c>
      <c r="D638" s="16" t="s">
        <v>16</v>
      </c>
      <c r="E638" s="182">
        <v>1</v>
      </c>
      <c r="F638" s="175">
        <f t="shared" si="25"/>
        <v>11</v>
      </c>
      <c r="G638" s="433">
        <v>11</v>
      </c>
      <c r="H638" s="433"/>
    </row>
    <row r="639" spans="1:8" ht="15.75" customHeight="1">
      <c r="A639" s="13">
        <f t="shared" si="24"/>
        <v>414</v>
      </c>
      <c r="B639" s="223" t="s">
        <v>404</v>
      </c>
      <c r="C639" s="226">
        <v>11136621</v>
      </c>
      <c r="D639" s="16" t="s">
        <v>16</v>
      </c>
      <c r="E639" s="182">
        <v>8</v>
      </c>
      <c r="F639" s="175">
        <f t="shared" si="25"/>
        <v>508</v>
      </c>
      <c r="G639" s="433">
        <v>4064</v>
      </c>
      <c r="H639" s="433"/>
    </row>
    <row r="640" spans="1:8" ht="15.75" customHeight="1">
      <c r="A640" s="13">
        <f t="shared" si="24"/>
        <v>415</v>
      </c>
      <c r="B640" s="223" t="s">
        <v>405</v>
      </c>
      <c r="C640" s="226">
        <v>11136622</v>
      </c>
      <c r="D640" s="16" t="s">
        <v>16</v>
      </c>
      <c r="E640" s="182">
        <v>16</v>
      </c>
      <c r="F640" s="175">
        <f t="shared" si="25"/>
        <v>150</v>
      </c>
      <c r="G640" s="433">
        <v>2400</v>
      </c>
      <c r="H640" s="433"/>
    </row>
    <row r="641" spans="1:8" ht="15.75" customHeight="1">
      <c r="A641" s="13">
        <f t="shared" si="24"/>
        <v>416</v>
      </c>
      <c r="B641" s="223" t="s">
        <v>336</v>
      </c>
      <c r="C641" s="226">
        <v>11136623</v>
      </c>
      <c r="D641" s="16" t="s">
        <v>16</v>
      </c>
      <c r="E641" s="182">
        <v>1</v>
      </c>
      <c r="F641" s="175">
        <f t="shared" si="25"/>
        <v>600</v>
      </c>
      <c r="G641" s="433">
        <v>600</v>
      </c>
      <c r="H641" s="433"/>
    </row>
    <row r="642" spans="1:8" ht="15.75" customHeight="1">
      <c r="A642" s="13">
        <f t="shared" si="24"/>
        <v>417</v>
      </c>
      <c r="B642" s="223" t="s">
        <v>406</v>
      </c>
      <c r="C642" s="226">
        <v>11136624</v>
      </c>
      <c r="D642" s="16" t="s">
        <v>16</v>
      </c>
      <c r="E642" s="182">
        <v>1</v>
      </c>
      <c r="F642" s="175">
        <f t="shared" si="25"/>
        <v>1074</v>
      </c>
      <c r="G642" s="433">
        <v>1074</v>
      </c>
      <c r="H642" s="433"/>
    </row>
    <row r="643" spans="1:8" ht="15.75" customHeight="1">
      <c r="A643" s="13">
        <f t="shared" si="24"/>
        <v>418</v>
      </c>
      <c r="B643" s="223" t="s">
        <v>407</v>
      </c>
      <c r="C643" s="226">
        <v>11136625</v>
      </c>
      <c r="D643" s="16" t="s">
        <v>16</v>
      </c>
      <c r="E643" s="182">
        <v>1</v>
      </c>
      <c r="F643" s="175">
        <f t="shared" si="25"/>
        <v>2328</v>
      </c>
      <c r="G643" s="433">
        <v>2328</v>
      </c>
      <c r="H643" s="433"/>
    </row>
    <row r="644" spans="1:8" ht="15.75" customHeight="1">
      <c r="A644" s="13">
        <f t="shared" si="24"/>
        <v>419</v>
      </c>
      <c r="B644" s="211" t="s">
        <v>528</v>
      </c>
      <c r="C644" s="183">
        <v>11136402</v>
      </c>
      <c r="D644" s="16" t="s">
        <v>16</v>
      </c>
      <c r="E644" s="220">
        <v>12</v>
      </c>
      <c r="F644" s="175">
        <f t="shared" si="25"/>
        <v>15</v>
      </c>
      <c r="G644" s="431">
        <v>180</v>
      </c>
      <c r="H644" s="432"/>
    </row>
    <row r="645" spans="1:8" ht="15.75" customHeight="1">
      <c r="A645" s="13">
        <f t="shared" si="24"/>
        <v>420</v>
      </c>
      <c r="B645" s="211" t="s">
        <v>529</v>
      </c>
      <c r="C645" s="183">
        <v>11136403</v>
      </c>
      <c r="D645" s="16" t="s">
        <v>16</v>
      </c>
      <c r="E645" s="220">
        <v>2</v>
      </c>
      <c r="F645" s="175">
        <f t="shared" si="25"/>
        <v>9</v>
      </c>
      <c r="G645" s="424">
        <v>18</v>
      </c>
      <c r="H645" s="425"/>
    </row>
    <row r="646" spans="1:8" ht="15.75" customHeight="1">
      <c r="A646" s="13">
        <f t="shared" si="24"/>
        <v>421</v>
      </c>
      <c r="B646" s="211" t="s">
        <v>530</v>
      </c>
      <c r="C646" s="183">
        <v>11136404</v>
      </c>
      <c r="D646" s="16" t="s">
        <v>16</v>
      </c>
      <c r="E646" s="220">
        <v>1</v>
      </c>
      <c r="F646" s="175">
        <f t="shared" si="25"/>
        <v>14</v>
      </c>
      <c r="G646" s="424">
        <v>14</v>
      </c>
      <c r="H646" s="425"/>
    </row>
    <row r="647" spans="1:8" ht="15.75" customHeight="1">
      <c r="A647" s="13">
        <f t="shared" si="24"/>
        <v>422</v>
      </c>
      <c r="B647" s="211" t="s">
        <v>531</v>
      </c>
      <c r="C647" s="183">
        <v>11136405</v>
      </c>
      <c r="D647" s="16" t="s">
        <v>16</v>
      </c>
      <c r="E647" s="220">
        <v>1</v>
      </c>
      <c r="F647" s="175">
        <f t="shared" si="25"/>
        <v>6</v>
      </c>
      <c r="G647" s="424">
        <v>6</v>
      </c>
      <c r="H647" s="425"/>
    </row>
    <row r="648" spans="1:8" ht="15.75" customHeight="1">
      <c r="A648" s="13">
        <f t="shared" si="24"/>
        <v>423</v>
      </c>
      <c r="B648" s="211" t="s">
        <v>532</v>
      </c>
      <c r="C648" s="183">
        <v>11136407</v>
      </c>
      <c r="D648" s="16" t="s">
        <v>16</v>
      </c>
      <c r="E648" s="220">
        <v>1</v>
      </c>
      <c r="F648" s="175">
        <f t="shared" si="25"/>
        <v>22</v>
      </c>
      <c r="G648" s="424">
        <v>22</v>
      </c>
      <c r="H648" s="425"/>
    </row>
    <row r="649" spans="1:8" ht="15.75" customHeight="1">
      <c r="A649" s="13">
        <f t="shared" si="24"/>
        <v>424</v>
      </c>
      <c r="B649" s="212" t="s">
        <v>533</v>
      </c>
      <c r="C649" s="183">
        <v>11136409</v>
      </c>
      <c r="D649" s="16" t="s">
        <v>16</v>
      </c>
      <c r="E649" s="220">
        <v>4</v>
      </c>
      <c r="F649" s="175">
        <f t="shared" si="25"/>
        <v>39</v>
      </c>
      <c r="G649" s="424">
        <v>156</v>
      </c>
      <c r="H649" s="425"/>
    </row>
    <row r="650" spans="1:8" ht="15.75" customHeight="1">
      <c r="A650" s="13">
        <f t="shared" si="24"/>
        <v>425</v>
      </c>
      <c r="B650" s="212" t="s">
        <v>533</v>
      </c>
      <c r="C650" s="183">
        <v>11136410</v>
      </c>
      <c r="D650" s="16" t="s">
        <v>16</v>
      </c>
      <c r="E650" s="220">
        <v>2</v>
      </c>
      <c r="F650" s="175">
        <f t="shared" si="25"/>
        <v>12</v>
      </c>
      <c r="G650" s="424">
        <v>24</v>
      </c>
      <c r="H650" s="425"/>
    </row>
    <row r="651" spans="1:8" ht="15.75" customHeight="1">
      <c r="A651" s="13">
        <f t="shared" si="24"/>
        <v>426</v>
      </c>
      <c r="B651" s="212" t="s">
        <v>533</v>
      </c>
      <c r="C651" s="183">
        <v>11136411</v>
      </c>
      <c r="D651" s="16" t="s">
        <v>16</v>
      </c>
      <c r="E651" s="220">
        <v>1</v>
      </c>
      <c r="F651" s="175">
        <f t="shared" si="25"/>
        <v>43</v>
      </c>
      <c r="G651" s="424">
        <v>43</v>
      </c>
      <c r="H651" s="425"/>
    </row>
    <row r="652" spans="1:8" ht="15.75" customHeight="1">
      <c r="A652" s="13">
        <f t="shared" si="24"/>
        <v>427</v>
      </c>
      <c r="B652" s="212" t="s">
        <v>534</v>
      </c>
      <c r="C652" s="183">
        <v>11136412</v>
      </c>
      <c r="D652" s="16" t="s">
        <v>16</v>
      </c>
      <c r="E652" s="220">
        <v>2</v>
      </c>
      <c r="F652" s="175">
        <f t="shared" si="25"/>
        <v>1</v>
      </c>
      <c r="G652" s="424">
        <v>2</v>
      </c>
      <c r="H652" s="425"/>
    </row>
    <row r="653" spans="1:8" ht="15.75" customHeight="1">
      <c r="A653" s="13">
        <f t="shared" si="24"/>
        <v>428</v>
      </c>
      <c r="B653" s="212" t="s">
        <v>535</v>
      </c>
      <c r="C653" s="183">
        <v>11136414</v>
      </c>
      <c r="D653" s="16" t="s">
        <v>16</v>
      </c>
      <c r="E653" s="220">
        <v>1</v>
      </c>
      <c r="F653" s="175">
        <f t="shared" si="25"/>
        <v>10</v>
      </c>
      <c r="G653" s="424">
        <v>10</v>
      </c>
      <c r="H653" s="425"/>
    </row>
    <row r="654" spans="1:8" ht="15.75" customHeight="1">
      <c r="A654" s="13">
        <f t="shared" si="24"/>
        <v>429</v>
      </c>
      <c r="B654" s="212" t="s">
        <v>536</v>
      </c>
      <c r="C654" s="183">
        <v>11136415</v>
      </c>
      <c r="D654" s="16" t="s">
        <v>16</v>
      </c>
      <c r="E654" s="220">
        <v>1</v>
      </c>
      <c r="F654" s="175">
        <f t="shared" si="25"/>
        <v>35</v>
      </c>
      <c r="G654" s="424">
        <v>35</v>
      </c>
      <c r="H654" s="425"/>
    </row>
    <row r="655" spans="1:8" ht="15.75" customHeight="1">
      <c r="A655" s="13">
        <f t="shared" si="24"/>
        <v>430</v>
      </c>
      <c r="B655" s="212" t="s">
        <v>537</v>
      </c>
      <c r="C655" s="183">
        <v>11136416</v>
      </c>
      <c r="D655" s="16" t="s">
        <v>16</v>
      </c>
      <c r="E655" s="220">
        <v>1</v>
      </c>
      <c r="F655" s="175">
        <f t="shared" si="25"/>
        <v>8</v>
      </c>
      <c r="G655" s="424">
        <v>8</v>
      </c>
      <c r="H655" s="425"/>
    </row>
    <row r="656" spans="1:8" ht="15.75" customHeight="1">
      <c r="A656" s="13">
        <f t="shared" si="24"/>
        <v>431</v>
      </c>
      <c r="B656" s="212" t="s">
        <v>538</v>
      </c>
      <c r="C656" s="183">
        <v>11136417</v>
      </c>
      <c r="D656" s="16" t="s">
        <v>16</v>
      </c>
      <c r="E656" s="220">
        <v>1</v>
      </c>
      <c r="F656" s="175">
        <f t="shared" si="25"/>
        <v>8</v>
      </c>
      <c r="G656" s="424">
        <v>8</v>
      </c>
      <c r="H656" s="425"/>
    </row>
    <row r="657" spans="1:8" ht="15.75" customHeight="1">
      <c r="A657" s="13">
        <f t="shared" si="24"/>
        <v>432</v>
      </c>
      <c r="B657" s="212" t="s">
        <v>539</v>
      </c>
      <c r="C657" s="183">
        <v>11136421</v>
      </c>
      <c r="D657" s="16" t="s">
        <v>16</v>
      </c>
      <c r="E657" s="220">
        <v>1</v>
      </c>
      <c r="F657" s="175">
        <f t="shared" si="25"/>
        <v>1</v>
      </c>
      <c r="G657" s="424">
        <v>1</v>
      </c>
      <c r="H657" s="425"/>
    </row>
    <row r="658" spans="1:8" ht="15.75" customHeight="1">
      <c r="A658" s="13">
        <f t="shared" si="24"/>
        <v>433</v>
      </c>
      <c r="B658" s="212" t="s">
        <v>540</v>
      </c>
      <c r="C658" s="183">
        <v>11136422</v>
      </c>
      <c r="D658" s="16" t="s">
        <v>16</v>
      </c>
      <c r="E658" s="220">
        <v>1</v>
      </c>
      <c r="F658" s="175">
        <f t="shared" si="25"/>
        <v>1</v>
      </c>
      <c r="G658" s="424">
        <v>1</v>
      </c>
      <c r="H658" s="425"/>
    </row>
    <row r="659" spans="1:8" ht="15.75" customHeight="1">
      <c r="A659" s="13">
        <f t="shared" si="24"/>
        <v>434</v>
      </c>
      <c r="B659" s="212" t="s">
        <v>541</v>
      </c>
      <c r="C659" s="183">
        <v>11136424</v>
      </c>
      <c r="D659" s="16" t="s">
        <v>16</v>
      </c>
      <c r="E659" s="220">
        <v>1</v>
      </c>
      <c r="F659" s="175">
        <f t="shared" si="25"/>
        <v>3</v>
      </c>
      <c r="G659" s="424">
        <v>3</v>
      </c>
      <c r="H659" s="425"/>
    </row>
    <row r="660" spans="1:8" ht="15.75" customHeight="1">
      <c r="A660" s="13">
        <f t="shared" si="24"/>
        <v>435</v>
      </c>
      <c r="B660" s="214" t="s">
        <v>542</v>
      </c>
      <c r="C660" s="183">
        <v>11136433</v>
      </c>
      <c r="D660" s="16" t="s">
        <v>16</v>
      </c>
      <c r="E660" s="220">
        <v>1</v>
      </c>
      <c r="F660" s="175">
        <f t="shared" si="25"/>
        <v>22</v>
      </c>
      <c r="G660" s="424">
        <v>22</v>
      </c>
      <c r="H660" s="425"/>
    </row>
    <row r="661" spans="1:8" ht="15.75" customHeight="1">
      <c r="A661" s="13">
        <f t="shared" si="24"/>
        <v>436</v>
      </c>
      <c r="B661" s="214" t="s">
        <v>543</v>
      </c>
      <c r="C661" s="183">
        <v>11136434</v>
      </c>
      <c r="D661" s="16" t="s">
        <v>16</v>
      </c>
      <c r="E661" s="220">
        <v>1</v>
      </c>
      <c r="F661" s="175">
        <f t="shared" si="25"/>
        <v>25</v>
      </c>
      <c r="G661" s="424">
        <v>25</v>
      </c>
      <c r="H661" s="425"/>
    </row>
    <row r="662" spans="1:8" ht="15.75" customHeight="1">
      <c r="A662" s="13">
        <f t="shared" si="24"/>
        <v>437</v>
      </c>
      <c r="B662" s="214" t="s">
        <v>544</v>
      </c>
      <c r="C662" s="183">
        <v>11136436</v>
      </c>
      <c r="D662" s="16" t="s">
        <v>16</v>
      </c>
      <c r="E662" s="220">
        <v>1</v>
      </c>
      <c r="F662" s="175">
        <f t="shared" si="25"/>
        <v>24</v>
      </c>
      <c r="G662" s="424">
        <v>24</v>
      </c>
      <c r="H662" s="425"/>
    </row>
    <row r="663" spans="1:8" ht="15.75" customHeight="1">
      <c r="A663" s="13">
        <f t="shared" si="24"/>
        <v>438</v>
      </c>
      <c r="B663" s="214" t="s">
        <v>545</v>
      </c>
      <c r="C663" s="183">
        <v>11136437</v>
      </c>
      <c r="D663" s="16" t="s">
        <v>16</v>
      </c>
      <c r="E663" s="220">
        <v>1</v>
      </c>
      <c r="F663" s="175">
        <f t="shared" si="25"/>
        <v>24</v>
      </c>
      <c r="G663" s="426">
        <v>24</v>
      </c>
      <c r="H663" s="427"/>
    </row>
    <row r="664" spans="1:8" ht="15.75" customHeight="1">
      <c r="A664" s="13">
        <f t="shared" si="24"/>
        <v>439</v>
      </c>
      <c r="B664" s="224" t="s">
        <v>44</v>
      </c>
      <c r="C664" s="183">
        <v>11136451</v>
      </c>
      <c r="D664" s="16" t="s">
        <v>16</v>
      </c>
      <c r="E664" s="182">
        <v>3</v>
      </c>
      <c r="F664" s="175">
        <f t="shared" si="25"/>
        <v>11</v>
      </c>
      <c r="G664" s="428">
        <v>33</v>
      </c>
      <c r="H664" s="429"/>
    </row>
    <row r="665" spans="1:8" ht="15.75" customHeight="1">
      <c r="A665" s="13">
        <f t="shared" si="24"/>
        <v>440</v>
      </c>
      <c r="B665" s="224" t="s">
        <v>328</v>
      </c>
      <c r="C665" s="183">
        <v>11136452</v>
      </c>
      <c r="D665" s="16" t="s">
        <v>16</v>
      </c>
      <c r="E665" s="182">
        <v>2</v>
      </c>
      <c r="F665" s="175">
        <f t="shared" si="25"/>
        <v>17</v>
      </c>
      <c r="G665" s="418">
        <v>34</v>
      </c>
      <c r="H665" s="419"/>
    </row>
    <row r="666" spans="1:8" ht="15.75" customHeight="1">
      <c r="A666" s="13">
        <f t="shared" si="24"/>
        <v>441</v>
      </c>
      <c r="B666" s="227" t="s">
        <v>403</v>
      </c>
      <c r="C666" s="183">
        <v>11136457</v>
      </c>
      <c r="D666" s="16" t="s">
        <v>16</v>
      </c>
      <c r="E666" s="194">
        <v>3</v>
      </c>
      <c r="F666" s="175">
        <f t="shared" si="25"/>
        <v>22</v>
      </c>
      <c r="G666" s="420">
        <v>66</v>
      </c>
      <c r="H666" s="421"/>
    </row>
    <row r="667" spans="1:8" ht="15.75" customHeight="1">
      <c r="A667" s="13">
        <f t="shared" si="24"/>
        <v>442</v>
      </c>
      <c r="B667" s="225" t="s">
        <v>404</v>
      </c>
      <c r="C667" s="226">
        <v>11136616</v>
      </c>
      <c r="D667" s="16" t="s">
        <v>16</v>
      </c>
      <c r="E667" s="186">
        <v>8</v>
      </c>
      <c r="F667" s="175">
        <f t="shared" si="25"/>
        <v>508</v>
      </c>
      <c r="G667" s="422">
        <v>4064</v>
      </c>
      <c r="H667" s="423"/>
    </row>
    <row r="668" spans="1:8" ht="15.75" customHeight="1">
      <c r="A668" s="13">
        <f t="shared" si="24"/>
        <v>443</v>
      </c>
      <c r="B668" s="225" t="s">
        <v>405</v>
      </c>
      <c r="C668" s="226">
        <v>11136617</v>
      </c>
      <c r="D668" s="16" t="s">
        <v>16</v>
      </c>
      <c r="E668" s="186">
        <v>16</v>
      </c>
      <c r="F668" s="175">
        <f t="shared" si="25"/>
        <v>150</v>
      </c>
      <c r="G668" s="422">
        <v>2400</v>
      </c>
      <c r="H668" s="423"/>
    </row>
    <row r="669" spans="1:8" ht="15.75" customHeight="1">
      <c r="A669" s="13">
        <f t="shared" si="24"/>
        <v>444</v>
      </c>
      <c r="B669" s="225" t="s">
        <v>336</v>
      </c>
      <c r="C669" s="226">
        <v>11136618</v>
      </c>
      <c r="D669" s="16" t="s">
        <v>16</v>
      </c>
      <c r="E669" s="186">
        <v>1</v>
      </c>
      <c r="F669" s="175">
        <f t="shared" si="25"/>
        <v>600</v>
      </c>
      <c r="G669" s="422">
        <v>600</v>
      </c>
      <c r="H669" s="423"/>
    </row>
    <row r="670" spans="1:8" ht="15.75" customHeight="1">
      <c r="A670" s="13">
        <f t="shared" si="24"/>
        <v>445</v>
      </c>
      <c r="B670" s="225" t="s">
        <v>406</v>
      </c>
      <c r="C670" s="226">
        <v>11136619</v>
      </c>
      <c r="D670" s="16" t="s">
        <v>16</v>
      </c>
      <c r="E670" s="186">
        <v>1</v>
      </c>
      <c r="F670" s="175">
        <f t="shared" si="25"/>
        <v>1074</v>
      </c>
      <c r="G670" s="422">
        <v>1074</v>
      </c>
      <c r="H670" s="423"/>
    </row>
    <row r="671" spans="1:8" ht="15.75" customHeight="1">
      <c r="A671" s="13">
        <f t="shared" si="24"/>
        <v>446</v>
      </c>
      <c r="B671" s="225" t="s">
        <v>407</v>
      </c>
      <c r="C671" s="226">
        <v>11136620</v>
      </c>
      <c r="D671" s="16" t="s">
        <v>16</v>
      </c>
      <c r="E671" s="186">
        <v>1</v>
      </c>
      <c r="F671" s="175">
        <f t="shared" si="25"/>
        <v>2328</v>
      </c>
      <c r="G671" s="416">
        <v>2328</v>
      </c>
      <c r="H671" s="417"/>
    </row>
    <row r="672" spans="1:8" ht="15.75" customHeight="1">
      <c r="A672" s="13">
        <f t="shared" si="24"/>
        <v>447</v>
      </c>
      <c r="B672" s="203" t="s">
        <v>546</v>
      </c>
      <c r="C672" s="226">
        <v>11136458</v>
      </c>
      <c r="D672" s="16" t="s">
        <v>16</v>
      </c>
      <c r="E672" s="182">
        <v>1</v>
      </c>
      <c r="F672" s="175">
        <f t="shared" si="25"/>
        <v>18</v>
      </c>
      <c r="G672" s="397">
        <v>18</v>
      </c>
      <c r="H672" s="398"/>
    </row>
    <row r="673" spans="1:8" ht="15.75" customHeight="1">
      <c r="A673" s="13">
        <f t="shared" si="24"/>
        <v>448</v>
      </c>
      <c r="B673" s="203" t="s">
        <v>547</v>
      </c>
      <c r="C673" s="226">
        <v>11136459</v>
      </c>
      <c r="D673" s="16" t="s">
        <v>16</v>
      </c>
      <c r="E673" s="182">
        <v>3</v>
      </c>
      <c r="F673" s="175">
        <f t="shared" si="25"/>
        <v>18.333333333333332</v>
      </c>
      <c r="G673" s="399">
        <v>55</v>
      </c>
      <c r="H673" s="400"/>
    </row>
    <row r="674" spans="1:8" ht="15.75" customHeight="1">
      <c r="A674" s="13">
        <f t="shared" si="24"/>
        <v>449</v>
      </c>
      <c r="B674" s="203" t="s">
        <v>548</v>
      </c>
      <c r="C674" s="226">
        <v>11136460</v>
      </c>
      <c r="D674" s="16" t="s">
        <v>16</v>
      </c>
      <c r="E674" s="182">
        <v>6</v>
      </c>
      <c r="F674" s="175">
        <f t="shared" si="25"/>
        <v>13</v>
      </c>
      <c r="G674" s="399">
        <v>78</v>
      </c>
      <c r="H674" s="400"/>
    </row>
    <row r="675" spans="1:8" ht="15.75" customHeight="1">
      <c r="A675" s="13">
        <f t="shared" ref="A675:A738" si="26">A674+1</f>
        <v>450</v>
      </c>
      <c r="B675" s="222" t="s">
        <v>549</v>
      </c>
      <c r="C675" s="226">
        <v>11136461</v>
      </c>
      <c r="D675" s="16" t="s">
        <v>16</v>
      </c>
      <c r="E675" s="182">
        <v>10</v>
      </c>
      <c r="F675" s="175">
        <f t="shared" si="25"/>
        <v>17</v>
      </c>
      <c r="G675" s="399">
        <v>170</v>
      </c>
      <c r="H675" s="400"/>
    </row>
    <row r="676" spans="1:8" ht="15.75" customHeight="1">
      <c r="A676" s="13">
        <f t="shared" si="26"/>
        <v>451</v>
      </c>
      <c r="B676" s="222" t="s">
        <v>549</v>
      </c>
      <c r="C676" s="226">
        <v>11136462</v>
      </c>
      <c r="D676" s="16" t="s">
        <v>16</v>
      </c>
      <c r="E676" s="182">
        <v>2</v>
      </c>
      <c r="F676" s="175">
        <f t="shared" ref="F676:F739" si="27">G676/E676</f>
        <v>14</v>
      </c>
      <c r="G676" s="399">
        <v>28</v>
      </c>
      <c r="H676" s="400"/>
    </row>
    <row r="677" spans="1:8" ht="15.75" customHeight="1">
      <c r="A677" s="13">
        <f t="shared" si="26"/>
        <v>452</v>
      </c>
      <c r="B677" s="222" t="s">
        <v>550</v>
      </c>
      <c r="C677" s="226">
        <v>11136463</v>
      </c>
      <c r="D677" s="16" t="s">
        <v>16</v>
      </c>
      <c r="E677" s="182">
        <v>12</v>
      </c>
      <c r="F677" s="175">
        <f t="shared" si="27"/>
        <v>2</v>
      </c>
      <c r="G677" s="399">
        <v>24</v>
      </c>
      <c r="H677" s="400"/>
    </row>
    <row r="678" spans="1:8" ht="15.75" customHeight="1">
      <c r="A678" s="13">
        <f t="shared" si="26"/>
        <v>453</v>
      </c>
      <c r="B678" s="222" t="s">
        <v>551</v>
      </c>
      <c r="C678" s="226">
        <v>11136464</v>
      </c>
      <c r="D678" s="16" t="s">
        <v>16</v>
      </c>
      <c r="E678" s="182">
        <v>12</v>
      </c>
      <c r="F678" s="175">
        <f t="shared" si="27"/>
        <v>2</v>
      </c>
      <c r="G678" s="399">
        <v>24</v>
      </c>
      <c r="H678" s="400"/>
    </row>
    <row r="679" spans="1:8" ht="15.75" customHeight="1">
      <c r="A679" s="13">
        <f t="shared" si="26"/>
        <v>454</v>
      </c>
      <c r="B679" s="222" t="s">
        <v>552</v>
      </c>
      <c r="C679" s="226">
        <v>11136465</v>
      </c>
      <c r="D679" s="16" t="s">
        <v>16</v>
      </c>
      <c r="E679" s="182">
        <v>4</v>
      </c>
      <c r="F679" s="175">
        <f t="shared" si="27"/>
        <v>41</v>
      </c>
      <c r="G679" s="399">
        <v>164</v>
      </c>
      <c r="H679" s="400"/>
    </row>
    <row r="680" spans="1:8" ht="15.75" customHeight="1">
      <c r="A680" s="13">
        <f t="shared" si="26"/>
        <v>455</v>
      </c>
      <c r="B680" s="222" t="s">
        <v>553</v>
      </c>
      <c r="C680" s="226">
        <v>11136466</v>
      </c>
      <c r="D680" s="16" t="s">
        <v>16</v>
      </c>
      <c r="E680" s="182">
        <v>4</v>
      </c>
      <c r="F680" s="175">
        <f t="shared" si="27"/>
        <v>9</v>
      </c>
      <c r="G680" s="399">
        <v>36</v>
      </c>
      <c r="H680" s="400"/>
    </row>
    <row r="681" spans="1:8" ht="15.75" customHeight="1">
      <c r="A681" s="13">
        <f t="shared" si="26"/>
        <v>456</v>
      </c>
      <c r="B681" s="222" t="s">
        <v>554</v>
      </c>
      <c r="C681" s="226">
        <v>11136467</v>
      </c>
      <c r="D681" s="16" t="s">
        <v>16</v>
      </c>
      <c r="E681" s="182">
        <v>6</v>
      </c>
      <c r="F681" s="175">
        <f>G681/E681</f>
        <v>57</v>
      </c>
      <c r="G681" s="399">
        <v>342</v>
      </c>
      <c r="H681" s="400"/>
    </row>
    <row r="682" spans="1:8" ht="15.75" customHeight="1">
      <c r="A682" s="13">
        <f t="shared" si="26"/>
        <v>457</v>
      </c>
      <c r="B682" s="222" t="s">
        <v>555</v>
      </c>
      <c r="C682" s="226">
        <v>11136468</v>
      </c>
      <c r="D682" s="16" t="s">
        <v>16</v>
      </c>
      <c r="E682" s="182">
        <v>2</v>
      </c>
      <c r="F682" s="175">
        <f t="shared" si="27"/>
        <v>34</v>
      </c>
      <c r="G682" s="399">
        <v>68</v>
      </c>
      <c r="H682" s="400"/>
    </row>
    <row r="683" spans="1:8" ht="15.75" customHeight="1">
      <c r="A683" s="13">
        <f t="shared" si="26"/>
        <v>458</v>
      </c>
      <c r="B683" s="222" t="s">
        <v>553</v>
      </c>
      <c r="C683" s="226">
        <v>11136469</v>
      </c>
      <c r="D683" s="13" t="s">
        <v>16</v>
      </c>
      <c r="E683" s="182">
        <v>1</v>
      </c>
      <c r="F683" s="175">
        <f t="shared" si="27"/>
        <v>10</v>
      </c>
      <c r="G683" s="399">
        <v>10</v>
      </c>
      <c r="H683" s="400"/>
    </row>
    <row r="684" spans="1:8" ht="15.75" customHeight="1">
      <c r="A684" s="13">
        <f t="shared" si="26"/>
        <v>459</v>
      </c>
      <c r="B684" s="222" t="s">
        <v>556</v>
      </c>
      <c r="C684" s="226">
        <v>11136470</v>
      </c>
      <c r="D684" s="13" t="s">
        <v>16</v>
      </c>
      <c r="E684" s="182">
        <v>1</v>
      </c>
      <c r="F684" s="175">
        <f t="shared" si="27"/>
        <v>78</v>
      </c>
      <c r="G684" s="399">
        <v>78</v>
      </c>
      <c r="H684" s="400"/>
    </row>
    <row r="685" spans="1:8" ht="15.75" customHeight="1">
      <c r="A685" s="13">
        <f t="shared" si="26"/>
        <v>460</v>
      </c>
      <c r="B685" s="222" t="s">
        <v>557</v>
      </c>
      <c r="C685" s="226">
        <v>11136471</v>
      </c>
      <c r="D685" s="13" t="s">
        <v>16</v>
      </c>
      <c r="E685" s="182">
        <v>1</v>
      </c>
      <c r="F685" s="175">
        <f t="shared" si="27"/>
        <v>109</v>
      </c>
      <c r="G685" s="399">
        <v>109</v>
      </c>
      <c r="H685" s="400"/>
    </row>
    <row r="686" spans="1:8" ht="15.75" customHeight="1">
      <c r="A686" s="13">
        <f t="shared" si="26"/>
        <v>461</v>
      </c>
      <c r="B686" s="222" t="s">
        <v>558</v>
      </c>
      <c r="C686" s="226">
        <v>11136472</v>
      </c>
      <c r="D686" s="13" t="s">
        <v>16</v>
      </c>
      <c r="E686" s="182">
        <v>4</v>
      </c>
      <c r="F686" s="175">
        <f t="shared" si="27"/>
        <v>17</v>
      </c>
      <c r="G686" s="399">
        <v>68</v>
      </c>
      <c r="H686" s="400"/>
    </row>
    <row r="687" spans="1:8" ht="15.75" customHeight="1">
      <c r="A687" s="13">
        <f t="shared" si="26"/>
        <v>462</v>
      </c>
      <c r="B687" s="222" t="s">
        <v>559</v>
      </c>
      <c r="C687" s="226">
        <v>11136473</v>
      </c>
      <c r="D687" s="13" t="s">
        <v>16</v>
      </c>
      <c r="E687" s="182">
        <v>4</v>
      </c>
      <c r="F687" s="175">
        <f t="shared" si="27"/>
        <v>9</v>
      </c>
      <c r="G687" s="399">
        <v>36</v>
      </c>
      <c r="H687" s="400"/>
    </row>
    <row r="688" spans="1:8" ht="15.75" customHeight="1">
      <c r="A688" s="13">
        <f t="shared" si="26"/>
        <v>463</v>
      </c>
      <c r="B688" s="222" t="s">
        <v>560</v>
      </c>
      <c r="C688" s="226">
        <v>11136474</v>
      </c>
      <c r="D688" s="13" t="s">
        <v>16</v>
      </c>
      <c r="E688" s="182">
        <v>1</v>
      </c>
      <c r="F688" s="175">
        <f t="shared" si="27"/>
        <v>68</v>
      </c>
      <c r="G688" s="399">
        <v>68</v>
      </c>
      <c r="H688" s="400"/>
    </row>
    <row r="689" spans="1:8" ht="15.75" customHeight="1">
      <c r="A689" s="13">
        <f t="shared" si="26"/>
        <v>464</v>
      </c>
      <c r="B689" s="222" t="s">
        <v>561</v>
      </c>
      <c r="C689" s="226">
        <v>11136475</v>
      </c>
      <c r="D689" s="13" t="s">
        <v>16</v>
      </c>
      <c r="E689" s="182">
        <v>1</v>
      </c>
      <c r="F689" s="175">
        <f t="shared" si="27"/>
        <v>1</v>
      </c>
      <c r="G689" s="399">
        <v>1</v>
      </c>
      <c r="H689" s="400"/>
    </row>
    <row r="690" spans="1:8" ht="15.75" customHeight="1">
      <c r="A690" s="13">
        <f t="shared" si="26"/>
        <v>465</v>
      </c>
      <c r="B690" s="222" t="s">
        <v>562</v>
      </c>
      <c r="C690" s="226">
        <v>11136476</v>
      </c>
      <c r="D690" s="13" t="s">
        <v>16</v>
      </c>
      <c r="E690" s="182">
        <v>1</v>
      </c>
      <c r="F690" s="175">
        <f t="shared" si="27"/>
        <v>6</v>
      </c>
      <c r="G690" s="399">
        <v>6</v>
      </c>
      <c r="H690" s="400"/>
    </row>
    <row r="691" spans="1:8" ht="15.75" customHeight="1">
      <c r="A691" s="13">
        <f t="shared" si="26"/>
        <v>466</v>
      </c>
      <c r="B691" s="222" t="s">
        <v>563</v>
      </c>
      <c r="C691" s="226">
        <v>11136477</v>
      </c>
      <c r="D691" s="13" t="s">
        <v>16</v>
      </c>
      <c r="E691" s="182">
        <v>2</v>
      </c>
      <c r="F691" s="175">
        <f t="shared" si="27"/>
        <v>7</v>
      </c>
      <c r="G691" s="399">
        <v>14</v>
      </c>
      <c r="H691" s="400"/>
    </row>
    <row r="692" spans="1:8" ht="15.75" customHeight="1">
      <c r="A692" s="13">
        <f t="shared" si="26"/>
        <v>467</v>
      </c>
      <c r="B692" s="222" t="s">
        <v>564</v>
      </c>
      <c r="C692" s="226">
        <v>11136478</v>
      </c>
      <c r="D692" s="13" t="s">
        <v>16</v>
      </c>
      <c r="E692" s="182">
        <v>2</v>
      </c>
      <c r="F692" s="175">
        <f t="shared" si="27"/>
        <v>34</v>
      </c>
      <c r="G692" s="399">
        <v>68</v>
      </c>
      <c r="H692" s="400"/>
    </row>
    <row r="693" spans="1:8" ht="15.75" customHeight="1">
      <c r="A693" s="13">
        <f t="shared" si="26"/>
        <v>468</v>
      </c>
      <c r="B693" s="222" t="s">
        <v>564</v>
      </c>
      <c r="C693" s="226">
        <v>11136479</v>
      </c>
      <c r="D693" s="13" t="s">
        <v>16</v>
      </c>
      <c r="E693" s="182">
        <v>1</v>
      </c>
      <c r="F693" s="175">
        <f t="shared" si="27"/>
        <v>31</v>
      </c>
      <c r="G693" s="399">
        <v>31</v>
      </c>
      <c r="H693" s="400"/>
    </row>
    <row r="694" spans="1:8" ht="15.75" customHeight="1">
      <c r="A694" s="13">
        <f t="shared" si="26"/>
        <v>469</v>
      </c>
      <c r="B694" s="222" t="s">
        <v>565</v>
      </c>
      <c r="C694" s="226">
        <v>11136480</v>
      </c>
      <c r="D694" s="13" t="s">
        <v>16</v>
      </c>
      <c r="E694" s="182">
        <v>1</v>
      </c>
      <c r="F694" s="175">
        <f t="shared" si="27"/>
        <v>51</v>
      </c>
      <c r="G694" s="399">
        <v>51</v>
      </c>
      <c r="H694" s="400"/>
    </row>
    <row r="695" spans="1:8" ht="15.75" customHeight="1">
      <c r="A695" s="13">
        <f t="shared" si="26"/>
        <v>470</v>
      </c>
      <c r="B695" s="222" t="s">
        <v>566</v>
      </c>
      <c r="C695" s="226">
        <v>11136481</v>
      </c>
      <c r="D695" s="13" t="s">
        <v>16</v>
      </c>
      <c r="E695" s="182">
        <v>1</v>
      </c>
      <c r="F695" s="175">
        <f t="shared" si="27"/>
        <v>19</v>
      </c>
      <c r="G695" s="399">
        <v>19</v>
      </c>
      <c r="H695" s="400"/>
    </row>
    <row r="696" spans="1:8" ht="15.75" customHeight="1">
      <c r="A696" s="13">
        <f t="shared" si="26"/>
        <v>471</v>
      </c>
      <c r="B696" s="222" t="s">
        <v>567</v>
      </c>
      <c r="C696" s="226">
        <v>11136482</v>
      </c>
      <c r="D696" s="13" t="s">
        <v>16</v>
      </c>
      <c r="E696" s="182">
        <v>1</v>
      </c>
      <c r="F696" s="175">
        <f t="shared" si="27"/>
        <v>10</v>
      </c>
      <c r="G696" s="399">
        <v>10</v>
      </c>
      <c r="H696" s="400"/>
    </row>
    <row r="697" spans="1:8" ht="15.75" customHeight="1">
      <c r="A697" s="13">
        <f t="shared" si="26"/>
        <v>472</v>
      </c>
      <c r="B697" s="222" t="s">
        <v>568</v>
      </c>
      <c r="C697" s="226">
        <v>11136483</v>
      </c>
      <c r="D697" s="16" t="s">
        <v>16</v>
      </c>
      <c r="E697" s="182">
        <v>1</v>
      </c>
      <c r="F697" s="175">
        <f t="shared" si="27"/>
        <v>36</v>
      </c>
      <c r="G697" s="399">
        <v>36</v>
      </c>
      <c r="H697" s="400"/>
    </row>
    <row r="698" spans="1:8" ht="15.75" customHeight="1">
      <c r="A698" s="13">
        <f t="shared" si="26"/>
        <v>473</v>
      </c>
      <c r="B698" s="222" t="s">
        <v>569</v>
      </c>
      <c r="C698" s="226">
        <v>11136484</v>
      </c>
      <c r="D698" s="16" t="s">
        <v>16</v>
      </c>
      <c r="E698" s="182">
        <v>6</v>
      </c>
      <c r="F698" s="175">
        <f t="shared" si="27"/>
        <v>17</v>
      </c>
      <c r="G698" s="399">
        <v>102</v>
      </c>
      <c r="H698" s="400"/>
    </row>
    <row r="699" spans="1:8" ht="15.75" customHeight="1">
      <c r="A699" s="13">
        <f t="shared" si="26"/>
        <v>474</v>
      </c>
      <c r="B699" s="222" t="s">
        <v>570</v>
      </c>
      <c r="C699" s="226">
        <v>11136485</v>
      </c>
      <c r="D699" s="16" t="s">
        <v>16</v>
      </c>
      <c r="E699" s="182">
        <v>1</v>
      </c>
      <c r="F699" s="175">
        <f t="shared" si="27"/>
        <v>81</v>
      </c>
      <c r="G699" s="399">
        <v>81</v>
      </c>
      <c r="H699" s="400"/>
    </row>
    <row r="700" spans="1:8" ht="15.75" customHeight="1">
      <c r="A700" s="13">
        <f t="shared" si="26"/>
        <v>475</v>
      </c>
      <c r="B700" s="222" t="s">
        <v>571</v>
      </c>
      <c r="C700" s="226">
        <v>11136486</v>
      </c>
      <c r="D700" s="16" t="s">
        <v>16</v>
      </c>
      <c r="E700" s="182">
        <v>1</v>
      </c>
      <c r="F700" s="175">
        <f t="shared" si="27"/>
        <v>99</v>
      </c>
      <c r="G700" s="399">
        <v>99</v>
      </c>
      <c r="H700" s="400"/>
    </row>
    <row r="701" spans="1:8" ht="15.75" customHeight="1">
      <c r="A701" s="13">
        <f t="shared" si="26"/>
        <v>476</v>
      </c>
      <c r="B701" s="222" t="s">
        <v>572</v>
      </c>
      <c r="C701" s="226">
        <v>11136487</v>
      </c>
      <c r="D701" s="16" t="s">
        <v>16</v>
      </c>
      <c r="E701" s="182">
        <v>6</v>
      </c>
      <c r="F701" s="175">
        <f t="shared" si="27"/>
        <v>672</v>
      </c>
      <c r="G701" s="401">
        <v>4032</v>
      </c>
      <c r="H701" s="402"/>
    </row>
    <row r="702" spans="1:8" ht="15.75" customHeight="1">
      <c r="A702" s="13">
        <f t="shared" si="26"/>
        <v>477</v>
      </c>
      <c r="B702" s="223" t="s">
        <v>573</v>
      </c>
      <c r="C702" s="226">
        <v>11136491</v>
      </c>
      <c r="D702" s="16" t="s">
        <v>16</v>
      </c>
      <c r="E702" s="186">
        <v>2</v>
      </c>
      <c r="F702" s="175">
        <f t="shared" si="27"/>
        <v>500</v>
      </c>
      <c r="G702" s="391">
        <v>1000</v>
      </c>
      <c r="H702" s="392"/>
    </row>
    <row r="703" spans="1:8" ht="15.75" customHeight="1">
      <c r="A703" s="13">
        <f t="shared" si="26"/>
        <v>478</v>
      </c>
      <c r="B703" s="230" t="s">
        <v>574</v>
      </c>
      <c r="C703" s="199">
        <v>11136713</v>
      </c>
      <c r="D703" s="16" t="s">
        <v>16</v>
      </c>
      <c r="E703" s="74">
        <v>3</v>
      </c>
      <c r="F703" s="175">
        <f t="shared" si="27"/>
        <v>237</v>
      </c>
      <c r="G703" s="414">
        <v>711</v>
      </c>
      <c r="H703" s="415"/>
    </row>
    <row r="704" spans="1:8" ht="15.75" customHeight="1">
      <c r="A704" s="13">
        <f t="shared" si="26"/>
        <v>479</v>
      </c>
      <c r="B704" s="230" t="s">
        <v>575</v>
      </c>
      <c r="C704" s="199">
        <v>11136714</v>
      </c>
      <c r="D704" s="16" t="s">
        <v>16</v>
      </c>
      <c r="E704" s="74">
        <v>1</v>
      </c>
      <c r="F704" s="175">
        <f t="shared" si="27"/>
        <v>207</v>
      </c>
      <c r="G704" s="468">
        <v>207</v>
      </c>
      <c r="H704" s="469"/>
    </row>
    <row r="705" spans="1:8" ht="15.75" customHeight="1">
      <c r="A705" s="13">
        <f t="shared" si="26"/>
        <v>480</v>
      </c>
      <c r="B705" s="232" t="s">
        <v>307</v>
      </c>
      <c r="C705" s="226">
        <v>11136502</v>
      </c>
      <c r="D705" s="16" t="s">
        <v>16</v>
      </c>
      <c r="E705" s="238">
        <v>1</v>
      </c>
      <c r="F705" s="175">
        <f t="shared" si="27"/>
        <v>16</v>
      </c>
      <c r="G705" s="397">
        <v>16</v>
      </c>
      <c r="H705" s="398"/>
    </row>
    <row r="706" spans="1:8" ht="15.75" customHeight="1">
      <c r="A706" s="13">
        <f t="shared" si="26"/>
        <v>481</v>
      </c>
      <c r="B706" s="232" t="s">
        <v>403</v>
      </c>
      <c r="C706" s="226">
        <v>11136503</v>
      </c>
      <c r="D706" s="16" t="s">
        <v>16</v>
      </c>
      <c r="E706" s="238">
        <v>3</v>
      </c>
      <c r="F706" s="175">
        <f t="shared" si="27"/>
        <v>48</v>
      </c>
      <c r="G706" s="399">
        <v>144</v>
      </c>
      <c r="H706" s="400"/>
    </row>
    <row r="707" spans="1:8" ht="15.75" customHeight="1">
      <c r="A707" s="13">
        <f t="shared" si="26"/>
        <v>482</v>
      </c>
      <c r="B707" s="232" t="s">
        <v>44</v>
      </c>
      <c r="C707" s="226">
        <v>11136504</v>
      </c>
      <c r="D707" s="16" t="s">
        <v>16</v>
      </c>
      <c r="E707" s="238">
        <v>3</v>
      </c>
      <c r="F707" s="175">
        <f t="shared" si="27"/>
        <v>12</v>
      </c>
      <c r="G707" s="399">
        <v>36</v>
      </c>
      <c r="H707" s="400"/>
    </row>
    <row r="708" spans="1:8" ht="15.75" customHeight="1">
      <c r="A708" s="13">
        <f t="shared" si="26"/>
        <v>483</v>
      </c>
      <c r="B708" s="233" t="s">
        <v>576</v>
      </c>
      <c r="C708" s="226">
        <v>11136505</v>
      </c>
      <c r="D708" s="16" t="s">
        <v>16</v>
      </c>
      <c r="E708" s="238">
        <v>1</v>
      </c>
      <c r="F708" s="175">
        <f t="shared" si="27"/>
        <v>6</v>
      </c>
      <c r="G708" s="399">
        <v>6</v>
      </c>
      <c r="H708" s="400"/>
    </row>
    <row r="709" spans="1:8" ht="15.75" customHeight="1">
      <c r="A709" s="13">
        <f t="shared" si="26"/>
        <v>484</v>
      </c>
      <c r="B709" s="234" t="s">
        <v>50</v>
      </c>
      <c r="C709" s="236">
        <v>11136606</v>
      </c>
      <c r="D709" s="16" t="s">
        <v>16</v>
      </c>
      <c r="E709" s="238">
        <v>1</v>
      </c>
      <c r="F709" s="175">
        <f t="shared" si="27"/>
        <v>76</v>
      </c>
      <c r="G709" s="399">
        <v>76</v>
      </c>
      <c r="H709" s="400"/>
    </row>
    <row r="710" spans="1:8" ht="15.75" customHeight="1">
      <c r="A710" s="13">
        <f t="shared" si="26"/>
        <v>485</v>
      </c>
      <c r="B710" s="235" t="s">
        <v>404</v>
      </c>
      <c r="C710" s="237">
        <v>11136626</v>
      </c>
      <c r="D710" s="16" t="s">
        <v>16</v>
      </c>
      <c r="E710" s="238">
        <v>8</v>
      </c>
      <c r="F710" s="175">
        <f t="shared" si="27"/>
        <v>508</v>
      </c>
      <c r="G710" s="399">
        <v>4064</v>
      </c>
      <c r="H710" s="400"/>
    </row>
    <row r="711" spans="1:8" ht="15.75" customHeight="1">
      <c r="A711" s="13">
        <f t="shared" si="26"/>
        <v>486</v>
      </c>
      <c r="B711" s="235" t="s">
        <v>405</v>
      </c>
      <c r="C711" s="226">
        <v>11136627</v>
      </c>
      <c r="D711" s="16" t="s">
        <v>16</v>
      </c>
      <c r="E711" s="238">
        <v>16</v>
      </c>
      <c r="F711" s="175">
        <f t="shared" si="27"/>
        <v>150</v>
      </c>
      <c r="G711" s="399">
        <v>2400</v>
      </c>
      <c r="H711" s="400"/>
    </row>
    <row r="712" spans="1:8" ht="15.75" customHeight="1">
      <c r="A712" s="13">
        <f t="shared" si="26"/>
        <v>487</v>
      </c>
      <c r="B712" s="235" t="s">
        <v>336</v>
      </c>
      <c r="C712" s="226">
        <v>11136628</v>
      </c>
      <c r="D712" s="16" t="s">
        <v>16</v>
      </c>
      <c r="E712" s="239">
        <v>1</v>
      </c>
      <c r="F712" s="175">
        <f t="shared" si="27"/>
        <v>600</v>
      </c>
      <c r="G712" s="401">
        <v>600</v>
      </c>
      <c r="H712" s="402"/>
    </row>
    <row r="713" spans="1:8" ht="15.75" customHeight="1">
      <c r="A713" s="13">
        <f t="shared" si="26"/>
        <v>488</v>
      </c>
      <c r="B713" s="235" t="s">
        <v>406</v>
      </c>
      <c r="C713" s="226">
        <v>11136629</v>
      </c>
      <c r="D713" s="16" t="s">
        <v>16</v>
      </c>
      <c r="E713" s="240">
        <v>1</v>
      </c>
      <c r="F713" s="175">
        <f t="shared" si="27"/>
        <v>1074</v>
      </c>
      <c r="G713" s="393">
        <v>1074</v>
      </c>
      <c r="H713" s="394"/>
    </row>
    <row r="714" spans="1:8" ht="15.75" customHeight="1">
      <c r="A714" s="13">
        <f t="shared" si="26"/>
        <v>489</v>
      </c>
      <c r="B714" s="241" t="s">
        <v>403</v>
      </c>
      <c r="C714" s="237">
        <v>11136510</v>
      </c>
      <c r="D714" s="16" t="s">
        <v>16</v>
      </c>
      <c r="E714" s="194">
        <v>3</v>
      </c>
      <c r="F714" s="175">
        <f t="shared" si="27"/>
        <v>45</v>
      </c>
      <c r="G714" s="412">
        <v>135</v>
      </c>
      <c r="H714" s="413"/>
    </row>
    <row r="715" spans="1:8" ht="15.75" customHeight="1">
      <c r="A715" s="13">
        <f t="shared" si="26"/>
        <v>490</v>
      </c>
      <c r="B715" s="235" t="s">
        <v>404</v>
      </c>
      <c r="C715" s="226">
        <v>11136659</v>
      </c>
      <c r="D715" s="16" t="s">
        <v>16</v>
      </c>
      <c r="E715" s="186">
        <v>8</v>
      </c>
      <c r="F715" s="175">
        <f t="shared" si="27"/>
        <v>508</v>
      </c>
      <c r="G715" s="391">
        <v>4064</v>
      </c>
      <c r="H715" s="392"/>
    </row>
    <row r="716" spans="1:8" ht="15.75" customHeight="1">
      <c r="A716" s="13">
        <f t="shared" si="26"/>
        <v>491</v>
      </c>
      <c r="B716" s="235" t="s">
        <v>405</v>
      </c>
      <c r="C716" s="226">
        <v>11136660</v>
      </c>
      <c r="D716" s="16" t="s">
        <v>16</v>
      </c>
      <c r="E716" s="186">
        <v>16</v>
      </c>
      <c r="F716" s="175">
        <f t="shared" si="27"/>
        <v>150</v>
      </c>
      <c r="G716" s="391">
        <v>2400</v>
      </c>
      <c r="H716" s="392"/>
    </row>
    <row r="717" spans="1:8" ht="15.75" customHeight="1">
      <c r="A717" s="13">
        <f t="shared" si="26"/>
        <v>492</v>
      </c>
      <c r="B717" s="235" t="s">
        <v>406</v>
      </c>
      <c r="C717" s="226">
        <v>11136661</v>
      </c>
      <c r="D717" s="16" t="s">
        <v>16</v>
      </c>
      <c r="E717" s="186">
        <v>1</v>
      </c>
      <c r="F717" s="175">
        <f t="shared" si="27"/>
        <v>1074</v>
      </c>
      <c r="G717" s="391">
        <v>1074</v>
      </c>
      <c r="H717" s="392"/>
    </row>
    <row r="718" spans="1:8" ht="15.75" customHeight="1">
      <c r="A718" s="13">
        <f t="shared" si="26"/>
        <v>493</v>
      </c>
      <c r="B718" s="235" t="s">
        <v>407</v>
      </c>
      <c r="C718" s="226">
        <v>11136662</v>
      </c>
      <c r="D718" s="16" t="s">
        <v>16</v>
      </c>
      <c r="E718" s="186">
        <v>1</v>
      </c>
      <c r="F718" s="175">
        <f t="shared" si="27"/>
        <v>2328</v>
      </c>
      <c r="G718" s="391">
        <v>2328</v>
      </c>
      <c r="H718" s="392"/>
    </row>
    <row r="719" spans="1:8" ht="15.75" customHeight="1">
      <c r="A719" s="13">
        <f t="shared" si="26"/>
        <v>494</v>
      </c>
      <c r="B719" s="242" t="s">
        <v>577</v>
      </c>
      <c r="C719" s="199">
        <v>11137710</v>
      </c>
      <c r="D719" s="16" t="s">
        <v>16</v>
      </c>
      <c r="E719" s="244">
        <v>1</v>
      </c>
      <c r="F719" s="175">
        <f t="shared" si="27"/>
        <v>3497</v>
      </c>
      <c r="G719" s="408">
        <v>3497</v>
      </c>
      <c r="H719" s="409"/>
    </row>
    <row r="720" spans="1:8" ht="15.75" customHeight="1">
      <c r="A720" s="13">
        <f t="shared" si="26"/>
        <v>495</v>
      </c>
      <c r="B720" s="242" t="s">
        <v>578</v>
      </c>
      <c r="C720" s="243">
        <v>11137796</v>
      </c>
      <c r="D720" s="16" t="s">
        <v>16</v>
      </c>
      <c r="E720" s="194">
        <v>1</v>
      </c>
      <c r="F720" s="175">
        <f t="shared" si="27"/>
        <v>2904</v>
      </c>
      <c r="G720" s="410">
        <v>2904</v>
      </c>
      <c r="H720" s="411"/>
    </row>
    <row r="721" spans="1:8" ht="15.75" customHeight="1">
      <c r="A721" s="13">
        <f t="shared" si="26"/>
        <v>496</v>
      </c>
      <c r="B721" s="203" t="s">
        <v>260</v>
      </c>
      <c r="C721" s="226">
        <v>11136511</v>
      </c>
      <c r="D721" s="16" t="s">
        <v>16</v>
      </c>
      <c r="E721" s="182">
        <v>1</v>
      </c>
      <c r="F721" s="175">
        <f t="shared" si="27"/>
        <v>103</v>
      </c>
      <c r="G721" s="397">
        <v>103</v>
      </c>
      <c r="H721" s="398"/>
    </row>
    <row r="722" spans="1:8" ht="15.75" customHeight="1">
      <c r="A722" s="13">
        <f t="shared" si="26"/>
        <v>497</v>
      </c>
      <c r="B722" s="203" t="s">
        <v>44</v>
      </c>
      <c r="C722" s="226">
        <v>11136512</v>
      </c>
      <c r="D722" s="16" t="s">
        <v>16</v>
      </c>
      <c r="E722" s="182">
        <v>3</v>
      </c>
      <c r="F722" s="175">
        <f t="shared" si="27"/>
        <v>11</v>
      </c>
      <c r="G722" s="399">
        <v>33</v>
      </c>
      <c r="H722" s="400"/>
    </row>
    <row r="723" spans="1:8" ht="15.75" customHeight="1">
      <c r="A723" s="13">
        <f t="shared" si="26"/>
        <v>498</v>
      </c>
      <c r="B723" s="203" t="s">
        <v>49</v>
      </c>
      <c r="C723" s="226">
        <v>11136513</v>
      </c>
      <c r="D723" s="16" t="s">
        <v>16</v>
      </c>
      <c r="E723" s="182">
        <v>1</v>
      </c>
      <c r="F723" s="175">
        <f t="shared" si="27"/>
        <v>57</v>
      </c>
      <c r="G723" s="399">
        <v>57</v>
      </c>
      <c r="H723" s="400"/>
    </row>
    <row r="724" spans="1:8" ht="15.75" customHeight="1">
      <c r="A724" s="13">
        <f t="shared" si="26"/>
        <v>499</v>
      </c>
      <c r="B724" s="203" t="s">
        <v>257</v>
      </c>
      <c r="C724" s="226">
        <v>11136514</v>
      </c>
      <c r="D724" s="13" t="s">
        <v>16</v>
      </c>
      <c r="E724" s="182">
        <v>3</v>
      </c>
      <c r="F724" s="175">
        <f t="shared" si="27"/>
        <v>45</v>
      </c>
      <c r="G724" s="399">
        <v>135</v>
      </c>
      <c r="H724" s="400"/>
    </row>
    <row r="725" spans="1:8" ht="15.75" customHeight="1">
      <c r="A725" s="13">
        <f t="shared" si="26"/>
        <v>500</v>
      </c>
      <c r="B725" s="203" t="s">
        <v>333</v>
      </c>
      <c r="C725" s="226">
        <v>11136515</v>
      </c>
      <c r="D725" s="13" t="s">
        <v>16</v>
      </c>
      <c r="E725" s="182">
        <v>6</v>
      </c>
      <c r="F725" s="175">
        <f t="shared" si="27"/>
        <v>11</v>
      </c>
      <c r="G725" s="399">
        <v>66</v>
      </c>
      <c r="H725" s="400"/>
    </row>
    <row r="726" spans="1:8" ht="15.75" customHeight="1">
      <c r="A726" s="13">
        <f t="shared" si="26"/>
        <v>501</v>
      </c>
      <c r="B726" s="203" t="s">
        <v>47</v>
      </c>
      <c r="C726" s="226">
        <v>11136516</v>
      </c>
      <c r="D726" s="16" t="s">
        <v>16</v>
      </c>
      <c r="E726" s="182">
        <v>4</v>
      </c>
      <c r="F726" s="175">
        <f t="shared" si="27"/>
        <v>28</v>
      </c>
      <c r="G726" s="399">
        <v>112</v>
      </c>
      <c r="H726" s="400"/>
    </row>
    <row r="727" spans="1:8" ht="15.75" customHeight="1">
      <c r="A727" s="13">
        <f t="shared" si="26"/>
        <v>502</v>
      </c>
      <c r="B727" s="203" t="s">
        <v>403</v>
      </c>
      <c r="C727" s="226">
        <v>11136517</v>
      </c>
      <c r="D727" s="16" t="s">
        <v>16</v>
      </c>
      <c r="E727" s="182">
        <v>3</v>
      </c>
      <c r="F727" s="175">
        <f t="shared" si="27"/>
        <v>38</v>
      </c>
      <c r="G727" s="399">
        <v>114</v>
      </c>
      <c r="H727" s="400"/>
    </row>
    <row r="728" spans="1:8" ht="15.75" customHeight="1">
      <c r="A728" s="13">
        <f t="shared" si="26"/>
        <v>503</v>
      </c>
      <c r="B728" s="203" t="s">
        <v>579</v>
      </c>
      <c r="C728" s="226">
        <v>11136518</v>
      </c>
      <c r="D728" s="16" t="s">
        <v>16</v>
      </c>
      <c r="E728" s="182">
        <v>1</v>
      </c>
      <c r="F728" s="175">
        <f t="shared" si="27"/>
        <v>11</v>
      </c>
      <c r="G728" s="399">
        <v>11</v>
      </c>
      <c r="H728" s="400"/>
    </row>
    <row r="729" spans="1:8" ht="15.75" customHeight="1">
      <c r="A729" s="13">
        <f t="shared" si="26"/>
        <v>504</v>
      </c>
      <c r="B729" s="203" t="s">
        <v>580</v>
      </c>
      <c r="C729" s="226">
        <v>11136519</v>
      </c>
      <c r="D729" s="16" t="s">
        <v>35</v>
      </c>
      <c r="E729" s="182">
        <v>2</v>
      </c>
      <c r="F729" s="175">
        <f t="shared" si="27"/>
        <v>3</v>
      </c>
      <c r="G729" s="399">
        <v>6</v>
      </c>
      <c r="H729" s="400"/>
    </row>
    <row r="730" spans="1:8" ht="15.75" customHeight="1">
      <c r="A730" s="13">
        <f t="shared" si="26"/>
        <v>505</v>
      </c>
      <c r="B730" s="203" t="s">
        <v>581</v>
      </c>
      <c r="C730" s="226">
        <v>11136521</v>
      </c>
      <c r="D730" s="16" t="s">
        <v>35</v>
      </c>
      <c r="E730" s="182">
        <v>3</v>
      </c>
      <c r="F730" s="175">
        <f t="shared" si="27"/>
        <v>22</v>
      </c>
      <c r="G730" s="399">
        <v>66</v>
      </c>
      <c r="H730" s="400"/>
    </row>
    <row r="731" spans="1:8" ht="15.75" customHeight="1">
      <c r="A731" s="13">
        <f t="shared" si="26"/>
        <v>506</v>
      </c>
      <c r="B731" s="203" t="s">
        <v>582</v>
      </c>
      <c r="C731" s="226">
        <v>11136522</v>
      </c>
      <c r="D731" s="16" t="s">
        <v>16</v>
      </c>
      <c r="E731" s="182">
        <v>2</v>
      </c>
      <c r="F731" s="175">
        <f t="shared" si="27"/>
        <v>60</v>
      </c>
      <c r="G731" s="399">
        <v>120</v>
      </c>
      <c r="H731" s="400"/>
    </row>
    <row r="732" spans="1:8" ht="15.75" customHeight="1">
      <c r="A732" s="13">
        <f t="shared" si="26"/>
        <v>507</v>
      </c>
      <c r="B732" s="217" t="s">
        <v>583</v>
      </c>
      <c r="C732" s="226">
        <v>11136524</v>
      </c>
      <c r="D732" s="16" t="s">
        <v>16</v>
      </c>
      <c r="E732" s="182">
        <v>1</v>
      </c>
      <c r="F732" s="175">
        <f>G732/E732</f>
        <v>120</v>
      </c>
      <c r="G732" s="399">
        <v>120</v>
      </c>
      <c r="H732" s="400"/>
    </row>
    <row r="733" spans="1:8" ht="15.75" customHeight="1">
      <c r="A733" s="13">
        <f t="shared" si="26"/>
        <v>508</v>
      </c>
      <c r="B733" s="217" t="s">
        <v>584</v>
      </c>
      <c r="C733" s="226">
        <v>11136525</v>
      </c>
      <c r="D733" s="16" t="s">
        <v>16</v>
      </c>
      <c r="E733" s="248">
        <v>3</v>
      </c>
      <c r="F733" s="175">
        <f t="shared" si="27"/>
        <v>15</v>
      </c>
      <c r="G733" s="399">
        <v>45</v>
      </c>
      <c r="H733" s="400"/>
    </row>
    <row r="734" spans="1:8" ht="15.75" customHeight="1">
      <c r="A734" s="13">
        <f t="shared" si="26"/>
        <v>509</v>
      </c>
      <c r="B734" s="217" t="s">
        <v>584</v>
      </c>
      <c r="C734" s="226">
        <v>11136526</v>
      </c>
      <c r="D734" s="16" t="s">
        <v>16</v>
      </c>
      <c r="E734" s="248">
        <v>1</v>
      </c>
      <c r="F734" s="175">
        <f t="shared" si="27"/>
        <v>16</v>
      </c>
      <c r="G734" s="399">
        <v>16</v>
      </c>
      <c r="H734" s="400"/>
    </row>
    <row r="735" spans="1:8" ht="15.75" customHeight="1">
      <c r="A735" s="13">
        <f t="shared" si="26"/>
        <v>510</v>
      </c>
      <c r="B735" s="217" t="s">
        <v>585</v>
      </c>
      <c r="C735" s="226">
        <v>11136527</v>
      </c>
      <c r="D735" s="16" t="s">
        <v>16</v>
      </c>
      <c r="E735" s="248">
        <v>1</v>
      </c>
      <c r="F735" s="175">
        <f t="shared" si="27"/>
        <v>20</v>
      </c>
      <c r="G735" s="399">
        <v>20</v>
      </c>
      <c r="H735" s="400"/>
    </row>
    <row r="736" spans="1:8" ht="15.75" customHeight="1">
      <c r="A736" s="13">
        <f t="shared" si="26"/>
        <v>511</v>
      </c>
      <c r="B736" s="245" t="s">
        <v>586</v>
      </c>
      <c r="C736" s="226">
        <v>11136528</v>
      </c>
      <c r="D736" s="16" t="s">
        <v>16</v>
      </c>
      <c r="E736" s="249">
        <v>1</v>
      </c>
      <c r="F736" s="175">
        <f t="shared" si="27"/>
        <v>20</v>
      </c>
      <c r="G736" s="399">
        <v>20</v>
      </c>
      <c r="H736" s="400"/>
    </row>
    <row r="737" spans="1:8" ht="15.75" customHeight="1">
      <c r="A737" s="13">
        <f t="shared" si="26"/>
        <v>512</v>
      </c>
      <c r="B737" s="246" t="s">
        <v>587</v>
      </c>
      <c r="C737" s="236">
        <v>11136552</v>
      </c>
      <c r="D737" s="16" t="s">
        <v>16</v>
      </c>
      <c r="E737" s="249">
        <v>1</v>
      </c>
      <c r="F737" s="175">
        <f t="shared" si="27"/>
        <v>66</v>
      </c>
      <c r="G737" s="399">
        <v>66</v>
      </c>
      <c r="H737" s="400"/>
    </row>
    <row r="738" spans="1:8" ht="15.75" customHeight="1">
      <c r="A738" s="13">
        <f t="shared" si="26"/>
        <v>513</v>
      </c>
      <c r="B738" s="246" t="s">
        <v>66</v>
      </c>
      <c r="C738" s="247">
        <v>11136607</v>
      </c>
      <c r="D738" s="16" t="s">
        <v>16</v>
      </c>
      <c r="E738" s="249">
        <v>1</v>
      </c>
      <c r="F738" s="175">
        <f t="shared" si="27"/>
        <v>116</v>
      </c>
      <c r="G738" s="399">
        <v>116</v>
      </c>
      <c r="H738" s="400"/>
    </row>
    <row r="739" spans="1:8" ht="15.75" customHeight="1">
      <c r="A739" s="13">
        <f t="shared" ref="A739:A802" si="28">A738+1</f>
        <v>514</v>
      </c>
      <c r="B739" s="246" t="s">
        <v>55</v>
      </c>
      <c r="C739" s="247">
        <v>11136106</v>
      </c>
      <c r="D739" s="184" t="s">
        <v>16</v>
      </c>
      <c r="E739" s="186">
        <v>2</v>
      </c>
      <c r="F739" s="185">
        <f t="shared" si="27"/>
        <v>110</v>
      </c>
      <c r="G739" s="406">
        <v>220</v>
      </c>
      <c r="H739" s="407"/>
    </row>
    <row r="740" spans="1:8" ht="15.75" customHeight="1">
      <c r="A740" s="13">
        <f t="shared" si="28"/>
        <v>515</v>
      </c>
      <c r="B740" s="250" t="s">
        <v>44</v>
      </c>
      <c r="C740" s="226">
        <v>11136530</v>
      </c>
      <c r="D740" s="16" t="s">
        <v>16</v>
      </c>
      <c r="E740" s="182">
        <v>3</v>
      </c>
      <c r="F740" s="175">
        <f t="shared" ref="F740:F803" si="29">G740/E740</f>
        <v>11</v>
      </c>
      <c r="G740" s="397">
        <v>33</v>
      </c>
      <c r="H740" s="398"/>
    </row>
    <row r="741" spans="1:8" ht="15.75" customHeight="1">
      <c r="A741" s="13">
        <f t="shared" si="28"/>
        <v>516</v>
      </c>
      <c r="B741" s="251" t="s">
        <v>306</v>
      </c>
      <c r="C741" s="237">
        <v>11136534</v>
      </c>
      <c r="D741" s="16" t="s">
        <v>16</v>
      </c>
      <c r="E741" s="252">
        <v>1</v>
      </c>
      <c r="F741" s="175">
        <f t="shared" si="29"/>
        <v>22</v>
      </c>
      <c r="G741" s="401">
        <v>22</v>
      </c>
      <c r="H741" s="402"/>
    </row>
    <row r="742" spans="1:8" ht="15.75" customHeight="1">
      <c r="A742" s="13">
        <f t="shared" si="28"/>
        <v>517</v>
      </c>
      <c r="B742" s="235" t="s">
        <v>404</v>
      </c>
      <c r="C742" s="226">
        <v>11136630</v>
      </c>
      <c r="D742" s="16" t="s">
        <v>16</v>
      </c>
      <c r="E742" s="253">
        <v>8</v>
      </c>
      <c r="F742" s="175">
        <f t="shared" si="29"/>
        <v>508</v>
      </c>
      <c r="G742" s="391">
        <v>4064</v>
      </c>
      <c r="H742" s="392"/>
    </row>
    <row r="743" spans="1:8" ht="15.75" customHeight="1">
      <c r="A743" s="13">
        <f t="shared" si="28"/>
        <v>518</v>
      </c>
      <c r="B743" s="235" t="s">
        <v>405</v>
      </c>
      <c r="C743" s="226">
        <v>11136631</v>
      </c>
      <c r="D743" s="16" t="s">
        <v>16</v>
      </c>
      <c r="E743" s="253">
        <v>16</v>
      </c>
      <c r="F743" s="175">
        <f t="shared" si="29"/>
        <v>150</v>
      </c>
      <c r="G743" s="391">
        <v>2400</v>
      </c>
      <c r="H743" s="392"/>
    </row>
    <row r="744" spans="1:8" ht="15.75" customHeight="1">
      <c r="A744" s="13">
        <f t="shared" si="28"/>
        <v>519</v>
      </c>
      <c r="B744" s="235" t="s">
        <v>336</v>
      </c>
      <c r="C744" s="226">
        <v>11136632</v>
      </c>
      <c r="D744" s="16" t="s">
        <v>16</v>
      </c>
      <c r="E744" s="253">
        <v>1</v>
      </c>
      <c r="F744" s="175">
        <f t="shared" si="29"/>
        <v>600</v>
      </c>
      <c r="G744" s="391">
        <v>600</v>
      </c>
      <c r="H744" s="392"/>
    </row>
    <row r="745" spans="1:8" ht="15.75" customHeight="1">
      <c r="A745" s="13">
        <f t="shared" si="28"/>
        <v>520</v>
      </c>
      <c r="B745" s="235" t="s">
        <v>406</v>
      </c>
      <c r="C745" s="226">
        <v>11136633</v>
      </c>
      <c r="D745" s="16" t="s">
        <v>16</v>
      </c>
      <c r="E745" s="253">
        <v>1</v>
      </c>
      <c r="F745" s="175">
        <f t="shared" si="29"/>
        <v>1074</v>
      </c>
      <c r="G745" s="391">
        <v>1074</v>
      </c>
      <c r="H745" s="392"/>
    </row>
    <row r="746" spans="1:8" ht="15.75" customHeight="1">
      <c r="A746" s="13">
        <f t="shared" si="28"/>
        <v>521</v>
      </c>
      <c r="B746" s="235" t="s">
        <v>407</v>
      </c>
      <c r="C746" s="226">
        <v>11136634</v>
      </c>
      <c r="D746" s="16" t="s">
        <v>16</v>
      </c>
      <c r="E746" s="253">
        <v>1</v>
      </c>
      <c r="F746" s="175">
        <f t="shared" si="29"/>
        <v>2328</v>
      </c>
      <c r="G746" s="393">
        <v>2328</v>
      </c>
      <c r="H746" s="394"/>
    </row>
    <row r="747" spans="1:8" ht="15.75" customHeight="1">
      <c r="A747" s="13">
        <f t="shared" si="28"/>
        <v>522</v>
      </c>
      <c r="B747" s="232" t="s">
        <v>44</v>
      </c>
      <c r="C747" s="228">
        <v>11136535</v>
      </c>
      <c r="D747" s="16" t="s">
        <v>16</v>
      </c>
      <c r="E747" s="238">
        <v>3</v>
      </c>
      <c r="F747" s="175">
        <f t="shared" si="29"/>
        <v>11</v>
      </c>
      <c r="G747" s="397">
        <v>33</v>
      </c>
      <c r="H747" s="398"/>
    </row>
    <row r="748" spans="1:8" ht="15.75" customHeight="1">
      <c r="A748" s="13">
        <f t="shared" si="28"/>
        <v>523</v>
      </c>
      <c r="B748" s="232" t="s">
        <v>403</v>
      </c>
      <c r="C748" s="228">
        <v>11136537</v>
      </c>
      <c r="D748" s="16" t="s">
        <v>16</v>
      </c>
      <c r="E748" s="238">
        <v>3</v>
      </c>
      <c r="F748" s="175">
        <f t="shared" si="29"/>
        <v>45</v>
      </c>
      <c r="G748" s="399">
        <v>135</v>
      </c>
      <c r="H748" s="400"/>
    </row>
    <row r="749" spans="1:8" ht="15.75" customHeight="1">
      <c r="A749" s="13">
        <f t="shared" si="28"/>
        <v>524</v>
      </c>
      <c r="B749" s="235" t="s">
        <v>404</v>
      </c>
      <c r="C749" s="228">
        <v>11136654</v>
      </c>
      <c r="D749" s="16" t="s">
        <v>16</v>
      </c>
      <c r="E749" s="238">
        <v>8</v>
      </c>
      <c r="F749" s="175">
        <f t="shared" si="29"/>
        <v>508</v>
      </c>
      <c r="G749" s="399">
        <v>4064</v>
      </c>
      <c r="H749" s="400"/>
    </row>
    <row r="750" spans="1:8" ht="15.75" customHeight="1">
      <c r="A750" s="13">
        <f t="shared" si="28"/>
        <v>525</v>
      </c>
      <c r="B750" s="235" t="s">
        <v>405</v>
      </c>
      <c r="C750" s="228">
        <v>11136655</v>
      </c>
      <c r="D750" s="16" t="s">
        <v>16</v>
      </c>
      <c r="E750" s="238">
        <v>16</v>
      </c>
      <c r="F750" s="175">
        <f t="shared" si="29"/>
        <v>150</v>
      </c>
      <c r="G750" s="399">
        <v>2400</v>
      </c>
      <c r="H750" s="400"/>
    </row>
    <row r="751" spans="1:8" ht="15.75" customHeight="1">
      <c r="A751" s="13">
        <f t="shared" si="28"/>
        <v>526</v>
      </c>
      <c r="B751" s="235" t="s">
        <v>336</v>
      </c>
      <c r="C751" s="228">
        <v>11136656</v>
      </c>
      <c r="D751" s="16" t="s">
        <v>16</v>
      </c>
      <c r="E751" s="238">
        <v>1</v>
      </c>
      <c r="F751" s="175">
        <f t="shared" si="29"/>
        <v>600</v>
      </c>
      <c r="G751" s="399">
        <v>600</v>
      </c>
      <c r="H751" s="400"/>
    </row>
    <row r="752" spans="1:8" ht="15.75" customHeight="1">
      <c r="A752" s="13">
        <f t="shared" si="28"/>
        <v>527</v>
      </c>
      <c r="B752" s="235" t="s">
        <v>406</v>
      </c>
      <c r="C752" s="228">
        <v>11136657</v>
      </c>
      <c r="D752" s="16" t="s">
        <v>16</v>
      </c>
      <c r="E752" s="238">
        <v>1</v>
      </c>
      <c r="F752" s="175">
        <f t="shared" si="29"/>
        <v>1074</v>
      </c>
      <c r="G752" s="399">
        <v>1074</v>
      </c>
      <c r="H752" s="400"/>
    </row>
    <row r="753" spans="1:8" ht="15.75" customHeight="1">
      <c r="A753" s="13">
        <f t="shared" si="28"/>
        <v>528</v>
      </c>
      <c r="B753" s="235" t="s">
        <v>407</v>
      </c>
      <c r="C753" s="228">
        <v>11136658</v>
      </c>
      <c r="D753" s="16" t="s">
        <v>16</v>
      </c>
      <c r="E753" s="238">
        <v>1</v>
      </c>
      <c r="F753" s="175">
        <f t="shared" si="29"/>
        <v>2328</v>
      </c>
      <c r="G753" s="399">
        <v>2328</v>
      </c>
      <c r="H753" s="400"/>
    </row>
    <row r="754" spans="1:8" ht="15.75" customHeight="1">
      <c r="A754" s="13">
        <f t="shared" si="28"/>
        <v>529</v>
      </c>
      <c r="B754" s="254" t="s">
        <v>588</v>
      </c>
      <c r="C754" s="181">
        <v>11136193</v>
      </c>
      <c r="D754" s="16" t="s">
        <v>16</v>
      </c>
      <c r="E754" s="238">
        <v>1</v>
      </c>
      <c r="F754" s="175">
        <f t="shared" si="29"/>
        <v>10</v>
      </c>
      <c r="G754" s="399">
        <v>10</v>
      </c>
      <c r="H754" s="400"/>
    </row>
    <row r="755" spans="1:8" ht="15.75" customHeight="1">
      <c r="A755" s="13">
        <f t="shared" si="28"/>
        <v>530</v>
      </c>
      <c r="B755" s="254" t="s">
        <v>589</v>
      </c>
      <c r="C755" s="181">
        <v>11136195</v>
      </c>
      <c r="D755" s="16" t="s">
        <v>16</v>
      </c>
      <c r="E755" s="238">
        <v>1</v>
      </c>
      <c r="F755" s="175">
        <f t="shared" si="29"/>
        <v>6</v>
      </c>
      <c r="G755" s="399">
        <v>6</v>
      </c>
      <c r="H755" s="400"/>
    </row>
    <row r="756" spans="1:8" ht="15.75" customHeight="1">
      <c r="A756" s="13">
        <f t="shared" si="28"/>
        <v>531</v>
      </c>
      <c r="B756" s="254" t="s">
        <v>590</v>
      </c>
      <c r="C756" s="181">
        <v>11136196</v>
      </c>
      <c r="D756" s="16" t="s">
        <v>16</v>
      </c>
      <c r="E756" s="238">
        <v>1</v>
      </c>
      <c r="F756" s="175">
        <f t="shared" si="29"/>
        <v>3</v>
      </c>
      <c r="G756" s="399">
        <v>3</v>
      </c>
      <c r="H756" s="400"/>
    </row>
    <row r="757" spans="1:8" ht="15.75" customHeight="1">
      <c r="A757" s="13">
        <f t="shared" si="28"/>
        <v>532</v>
      </c>
      <c r="B757" s="255" t="s">
        <v>591</v>
      </c>
      <c r="C757" s="181">
        <v>11136197</v>
      </c>
      <c r="D757" s="16" t="s">
        <v>16</v>
      </c>
      <c r="E757" s="238">
        <v>1</v>
      </c>
      <c r="F757" s="175">
        <f t="shared" si="29"/>
        <v>15</v>
      </c>
      <c r="G757" s="399">
        <v>15</v>
      </c>
      <c r="H757" s="400"/>
    </row>
    <row r="758" spans="1:8" ht="15.75" customHeight="1">
      <c r="A758" s="258">
        <f t="shared" si="28"/>
        <v>533</v>
      </c>
      <c r="B758" s="260" t="s">
        <v>592</v>
      </c>
      <c r="C758" s="259">
        <v>11136200</v>
      </c>
      <c r="D758" s="16" t="s">
        <v>16</v>
      </c>
      <c r="E758" s="238">
        <v>1</v>
      </c>
      <c r="F758" s="175">
        <f t="shared" si="29"/>
        <v>105</v>
      </c>
      <c r="G758" s="406">
        <v>105</v>
      </c>
      <c r="H758" s="407"/>
    </row>
    <row r="759" spans="1:8" ht="15.75" customHeight="1">
      <c r="A759" s="13">
        <f t="shared" si="28"/>
        <v>534</v>
      </c>
      <c r="B759" s="203" t="s">
        <v>44</v>
      </c>
      <c r="C759" s="226">
        <v>11136547</v>
      </c>
      <c r="D759" s="16" t="s">
        <v>35</v>
      </c>
      <c r="E759" s="182">
        <v>3</v>
      </c>
      <c r="F759" s="175">
        <f t="shared" si="29"/>
        <v>11</v>
      </c>
      <c r="G759" s="397">
        <v>33</v>
      </c>
      <c r="H759" s="398"/>
    </row>
    <row r="760" spans="1:8" ht="15.75" customHeight="1">
      <c r="A760" s="13">
        <f t="shared" si="28"/>
        <v>535</v>
      </c>
      <c r="B760" s="203" t="s">
        <v>403</v>
      </c>
      <c r="C760" s="226">
        <v>11136553</v>
      </c>
      <c r="D760" s="16" t="s">
        <v>16</v>
      </c>
      <c r="E760" s="182">
        <v>3</v>
      </c>
      <c r="F760" s="175">
        <f t="shared" si="29"/>
        <v>50</v>
      </c>
      <c r="G760" s="399">
        <v>150</v>
      </c>
      <c r="H760" s="400"/>
    </row>
    <row r="761" spans="1:8" ht="15.75" customHeight="1">
      <c r="A761" s="13">
        <f t="shared" si="28"/>
        <v>536</v>
      </c>
      <c r="B761" s="257" t="s">
        <v>53</v>
      </c>
      <c r="C761" s="226">
        <v>11136555</v>
      </c>
      <c r="D761" s="16" t="s">
        <v>16</v>
      </c>
      <c r="E761" s="194">
        <v>3</v>
      </c>
      <c r="F761" s="175">
        <f t="shared" si="29"/>
        <v>90</v>
      </c>
      <c r="G761" s="401">
        <v>270</v>
      </c>
      <c r="H761" s="402"/>
    </row>
    <row r="762" spans="1:8" ht="15.75" customHeight="1">
      <c r="A762" s="13">
        <f t="shared" si="28"/>
        <v>537</v>
      </c>
      <c r="B762" s="204" t="s">
        <v>303</v>
      </c>
      <c r="C762" s="199">
        <v>11136456</v>
      </c>
      <c r="D762" s="16" t="s">
        <v>16</v>
      </c>
      <c r="E762" s="186">
        <v>1</v>
      </c>
      <c r="F762" s="175">
        <f t="shared" si="29"/>
        <v>34</v>
      </c>
      <c r="G762" s="391">
        <v>34</v>
      </c>
      <c r="H762" s="392"/>
    </row>
    <row r="763" spans="1:8" ht="15.75" customHeight="1">
      <c r="A763" s="13">
        <f t="shared" si="28"/>
        <v>538</v>
      </c>
      <c r="B763" s="235" t="s">
        <v>404</v>
      </c>
      <c r="C763" s="226">
        <v>11136645</v>
      </c>
      <c r="D763" s="16" t="s">
        <v>16</v>
      </c>
      <c r="E763" s="186">
        <v>6</v>
      </c>
      <c r="F763" s="175">
        <f t="shared" si="29"/>
        <v>508</v>
      </c>
      <c r="G763" s="391">
        <v>3048</v>
      </c>
      <c r="H763" s="392"/>
    </row>
    <row r="764" spans="1:8" ht="15.75" customHeight="1">
      <c r="A764" s="13">
        <f t="shared" si="28"/>
        <v>539</v>
      </c>
      <c r="B764" s="235" t="s">
        <v>405</v>
      </c>
      <c r="C764" s="226">
        <v>11136646</v>
      </c>
      <c r="D764" s="16" t="s">
        <v>16</v>
      </c>
      <c r="E764" s="186">
        <v>12</v>
      </c>
      <c r="F764" s="175">
        <f t="shared" si="29"/>
        <v>150</v>
      </c>
      <c r="G764" s="391">
        <v>1800</v>
      </c>
      <c r="H764" s="392"/>
    </row>
    <row r="765" spans="1:8" ht="15.75" customHeight="1">
      <c r="A765" s="13">
        <f t="shared" si="28"/>
        <v>540</v>
      </c>
      <c r="B765" s="235" t="s">
        <v>336</v>
      </c>
      <c r="C765" s="226">
        <v>11136647</v>
      </c>
      <c r="D765" s="16" t="s">
        <v>35</v>
      </c>
      <c r="E765" s="186">
        <v>1</v>
      </c>
      <c r="F765" s="175">
        <f t="shared" si="29"/>
        <v>600</v>
      </c>
      <c r="G765" s="391">
        <v>600</v>
      </c>
      <c r="H765" s="392"/>
    </row>
    <row r="766" spans="1:8" ht="15.75" customHeight="1">
      <c r="A766" s="13">
        <f t="shared" si="28"/>
        <v>541</v>
      </c>
      <c r="B766" s="235" t="s">
        <v>407</v>
      </c>
      <c r="C766" s="226">
        <v>11136648</v>
      </c>
      <c r="D766" s="16" t="s">
        <v>16</v>
      </c>
      <c r="E766" s="186">
        <v>1</v>
      </c>
      <c r="F766" s="175">
        <f t="shared" si="29"/>
        <v>2328</v>
      </c>
      <c r="G766" s="391">
        <v>2328</v>
      </c>
      <c r="H766" s="392"/>
    </row>
    <row r="767" spans="1:8" ht="15.75" customHeight="1">
      <c r="A767" s="13">
        <f t="shared" si="28"/>
        <v>542</v>
      </c>
      <c r="B767" s="230" t="s">
        <v>593</v>
      </c>
      <c r="C767" s="199">
        <v>11136719</v>
      </c>
      <c r="D767" s="16" t="s">
        <v>16</v>
      </c>
      <c r="E767" s="186">
        <v>20</v>
      </c>
      <c r="F767" s="175">
        <f t="shared" si="29"/>
        <v>1300</v>
      </c>
      <c r="G767" s="391">
        <v>26000</v>
      </c>
      <c r="H767" s="392"/>
    </row>
    <row r="768" spans="1:8" ht="15.75" customHeight="1">
      <c r="A768" s="13">
        <f t="shared" si="28"/>
        <v>543</v>
      </c>
      <c r="B768" s="77" t="s">
        <v>594</v>
      </c>
      <c r="C768" s="199">
        <v>11136720</v>
      </c>
      <c r="D768" s="16" t="s">
        <v>16</v>
      </c>
      <c r="E768" s="186">
        <v>20</v>
      </c>
      <c r="F768" s="175">
        <f t="shared" si="29"/>
        <v>500</v>
      </c>
      <c r="G768" s="391">
        <v>10000</v>
      </c>
      <c r="H768" s="392"/>
    </row>
    <row r="769" spans="1:8" ht="15.75" customHeight="1">
      <c r="A769" s="13">
        <f t="shared" si="28"/>
        <v>544</v>
      </c>
      <c r="B769" s="230" t="s">
        <v>38</v>
      </c>
      <c r="C769" s="199">
        <v>11136721</v>
      </c>
      <c r="D769" s="16" t="s">
        <v>16</v>
      </c>
      <c r="E769" s="186">
        <v>2</v>
      </c>
      <c r="F769" s="175">
        <f t="shared" si="29"/>
        <v>2000</v>
      </c>
      <c r="G769" s="391">
        <v>4000</v>
      </c>
      <c r="H769" s="392"/>
    </row>
    <row r="770" spans="1:8" ht="24.75" customHeight="1">
      <c r="A770" s="13">
        <f t="shared" si="28"/>
        <v>545</v>
      </c>
      <c r="B770" s="230" t="s">
        <v>595</v>
      </c>
      <c r="C770" s="199">
        <v>11136722</v>
      </c>
      <c r="D770" s="16" t="s">
        <v>16</v>
      </c>
      <c r="E770" s="186">
        <v>1</v>
      </c>
      <c r="F770" s="175">
        <f t="shared" si="29"/>
        <v>825</v>
      </c>
      <c r="G770" s="391">
        <v>825</v>
      </c>
      <c r="H770" s="392"/>
    </row>
    <row r="771" spans="1:8" ht="15.75" customHeight="1">
      <c r="A771" s="13">
        <f t="shared" si="28"/>
        <v>546</v>
      </c>
      <c r="B771" s="230" t="s">
        <v>596</v>
      </c>
      <c r="C771" s="199">
        <v>11136723</v>
      </c>
      <c r="D771" s="16" t="s">
        <v>16</v>
      </c>
      <c r="E771" s="186">
        <v>1</v>
      </c>
      <c r="F771" s="175">
        <f t="shared" si="29"/>
        <v>416</v>
      </c>
      <c r="G771" s="391">
        <v>416</v>
      </c>
      <c r="H771" s="392"/>
    </row>
    <row r="772" spans="1:8" ht="15.75" customHeight="1">
      <c r="A772" s="13">
        <f t="shared" si="28"/>
        <v>547</v>
      </c>
      <c r="B772" s="230" t="s">
        <v>597</v>
      </c>
      <c r="C772" s="199">
        <v>11136724</v>
      </c>
      <c r="D772" s="16" t="s">
        <v>35</v>
      </c>
      <c r="E772" s="186">
        <v>17</v>
      </c>
      <c r="F772" s="175">
        <f t="shared" si="29"/>
        <v>14</v>
      </c>
      <c r="G772" s="391">
        <v>238</v>
      </c>
      <c r="H772" s="392"/>
    </row>
    <row r="773" spans="1:8" ht="15.75" customHeight="1">
      <c r="A773" s="13">
        <f t="shared" si="28"/>
        <v>548</v>
      </c>
      <c r="B773" s="230" t="s">
        <v>598</v>
      </c>
      <c r="C773" s="199">
        <v>11136725</v>
      </c>
      <c r="D773" s="16" t="s">
        <v>35</v>
      </c>
      <c r="E773" s="186">
        <v>17</v>
      </c>
      <c r="F773" s="175">
        <f t="shared" si="29"/>
        <v>26</v>
      </c>
      <c r="G773" s="391">
        <v>442</v>
      </c>
      <c r="H773" s="392"/>
    </row>
    <row r="774" spans="1:8" ht="15.75" customHeight="1">
      <c r="A774" s="13">
        <f t="shared" si="28"/>
        <v>549</v>
      </c>
      <c r="B774" s="230" t="s">
        <v>599</v>
      </c>
      <c r="C774" s="199">
        <v>11136726</v>
      </c>
      <c r="D774" s="16" t="s">
        <v>16</v>
      </c>
      <c r="E774" s="186">
        <v>1</v>
      </c>
      <c r="F774" s="175">
        <f t="shared" si="29"/>
        <v>385</v>
      </c>
      <c r="G774" s="391">
        <v>385</v>
      </c>
      <c r="H774" s="392"/>
    </row>
    <row r="775" spans="1:8" ht="15.75" customHeight="1">
      <c r="A775" s="13">
        <f t="shared" si="28"/>
        <v>550</v>
      </c>
      <c r="B775" s="230" t="s">
        <v>600</v>
      </c>
      <c r="C775" s="199">
        <v>11136727</v>
      </c>
      <c r="D775" s="16" t="s">
        <v>16</v>
      </c>
      <c r="E775" s="186">
        <v>1</v>
      </c>
      <c r="F775" s="175">
        <f t="shared" si="29"/>
        <v>688</v>
      </c>
      <c r="G775" s="391">
        <v>688</v>
      </c>
      <c r="H775" s="392"/>
    </row>
    <row r="776" spans="1:8" ht="15.75" customHeight="1">
      <c r="A776" s="13">
        <f t="shared" si="28"/>
        <v>551</v>
      </c>
      <c r="B776" s="230" t="s">
        <v>601</v>
      </c>
      <c r="C776" s="199">
        <v>11136728</v>
      </c>
      <c r="D776" s="16" t="s">
        <v>16</v>
      </c>
      <c r="E776" s="186">
        <v>2</v>
      </c>
      <c r="F776" s="175">
        <f t="shared" si="29"/>
        <v>912</v>
      </c>
      <c r="G776" s="391">
        <v>1824</v>
      </c>
      <c r="H776" s="392"/>
    </row>
    <row r="777" spans="1:8" ht="15.75" customHeight="1">
      <c r="A777" s="13">
        <f t="shared" si="28"/>
        <v>552</v>
      </c>
      <c r="B777" s="230" t="s">
        <v>602</v>
      </c>
      <c r="C777" s="199">
        <v>11136729</v>
      </c>
      <c r="D777" s="16" t="s">
        <v>16</v>
      </c>
      <c r="E777" s="186">
        <v>15</v>
      </c>
      <c r="F777" s="175">
        <f t="shared" si="29"/>
        <v>172</v>
      </c>
      <c r="G777" s="391">
        <v>2580</v>
      </c>
      <c r="H777" s="392"/>
    </row>
    <row r="778" spans="1:8" ht="15.75" customHeight="1">
      <c r="A778" s="13">
        <f t="shared" si="28"/>
        <v>553</v>
      </c>
      <c r="B778" s="230" t="s">
        <v>603</v>
      </c>
      <c r="C778" s="199">
        <v>11136730</v>
      </c>
      <c r="D778" s="16" t="s">
        <v>16</v>
      </c>
      <c r="E778" s="186">
        <v>1</v>
      </c>
      <c r="F778" s="175">
        <f t="shared" si="29"/>
        <v>502</v>
      </c>
      <c r="G778" s="391">
        <v>502</v>
      </c>
      <c r="H778" s="392"/>
    </row>
    <row r="779" spans="1:8" ht="15.75" customHeight="1">
      <c r="A779" s="13">
        <f t="shared" si="28"/>
        <v>554</v>
      </c>
      <c r="B779" s="230" t="s">
        <v>604</v>
      </c>
      <c r="C779" s="199">
        <v>11136731</v>
      </c>
      <c r="D779" s="16" t="s">
        <v>16</v>
      </c>
      <c r="E779" s="186">
        <v>1</v>
      </c>
      <c r="F779" s="175">
        <f t="shared" si="29"/>
        <v>932</v>
      </c>
      <c r="G779" s="391">
        <v>932</v>
      </c>
      <c r="H779" s="392"/>
    </row>
    <row r="780" spans="1:8" ht="15.75" customHeight="1">
      <c r="A780" s="13">
        <f t="shared" si="28"/>
        <v>555</v>
      </c>
      <c r="B780" s="230" t="s">
        <v>605</v>
      </c>
      <c r="C780" s="199">
        <v>11136732</v>
      </c>
      <c r="D780" s="16" t="s">
        <v>16</v>
      </c>
      <c r="E780" s="186">
        <v>9</v>
      </c>
      <c r="F780" s="175">
        <f t="shared" si="29"/>
        <v>204</v>
      </c>
      <c r="G780" s="391">
        <v>1836</v>
      </c>
      <c r="H780" s="392"/>
    </row>
    <row r="781" spans="1:8" ht="15.75" customHeight="1">
      <c r="A781" s="13">
        <f t="shared" si="28"/>
        <v>556</v>
      </c>
      <c r="B781" s="230" t="s">
        <v>606</v>
      </c>
      <c r="C781" s="199">
        <v>11136733</v>
      </c>
      <c r="D781" s="16" t="s">
        <v>35</v>
      </c>
      <c r="E781" s="186">
        <v>17</v>
      </c>
      <c r="F781" s="175">
        <f t="shared" si="29"/>
        <v>25</v>
      </c>
      <c r="G781" s="391">
        <v>425</v>
      </c>
      <c r="H781" s="392"/>
    </row>
    <row r="782" spans="1:8" ht="15.75" customHeight="1">
      <c r="A782" s="13">
        <f t="shared" si="28"/>
        <v>557</v>
      </c>
      <c r="B782" s="230" t="s">
        <v>607</v>
      </c>
      <c r="C782" s="199">
        <v>11136734</v>
      </c>
      <c r="D782" s="16" t="s">
        <v>35</v>
      </c>
      <c r="E782" s="186">
        <v>1</v>
      </c>
      <c r="F782" s="175">
        <f t="shared" si="29"/>
        <v>190</v>
      </c>
      <c r="G782" s="391">
        <v>190</v>
      </c>
      <c r="H782" s="392"/>
    </row>
    <row r="783" spans="1:8" ht="15.75" customHeight="1">
      <c r="A783" s="13">
        <f t="shared" si="28"/>
        <v>558</v>
      </c>
      <c r="B783" s="230" t="s">
        <v>608</v>
      </c>
      <c r="C783" s="199">
        <v>11136735</v>
      </c>
      <c r="D783" s="16" t="s">
        <v>35</v>
      </c>
      <c r="E783" s="186">
        <v>1</v>
      </c>
      <c r="F783" s="175">
        <f t="shared" si="29"/>
        <v>813</v>
      </c>
      <c r="G783" s="391">
        <v>813</v>
      </c>
      <c r="H783" s="392"/>
    </row>
    <row r="784" spans="1:8" ht="15.75" customHeight="1">
      <c r="A784" s="13">
        <f t="shared" si="28"/>
        <v>559</v>
      </c>
      <c r="B784" s="230" t="s">
        <v>533</v>
      </c>
      <c r="C784" s="199">
        <v>11136736</v>
      </c>
      <c r="D784" s="16" t="s">
        <v>16</v>
      </c>
      <c r="E784" s="186">
        <v>1</v>
      </c>
      <c r="F784" s="175">
        <f t="shared" si="29"/>
        <v>250</v>
      </c>
      <c r="G784" s="391">
        <v>250</v>
      </c>
      <c r="H784" s="392"/>
    </row>
    <row r="785" spans="1:8" ht="15.75" customHeight="1">
      <c r="A785" s="13">
        <f t="shared" si="28"/>
        <v>560</v>
      </c>
      <c r="B785" s="230" t="s">
        <v>609</v>
      </c>
      <c r="C785" s="199">
        <v>11136737</v>
      </c>
      <c r="D785" s="16" t="s">
        <v>16</v>
      </c>
      <c r="E785" s="186">
        <v>2</v>
      </c>
      <c r="F785" s="175">
        <f t="shared" si="29"/>
        <v>70</v>
      </c>
      <c r="G785" s="391">
        <v>140</v>
      </c>
      <c r="H785" s="392"/>
    </row>
    <row r="786" spans="1:8" ht="15.75" customHeight="1">
      <c r="A786" s="13">
        <f t="shared" si="28"/>
        <v>561</v>
      </c>
      <c r="B786" s="230" t="s">
        <v>610</v>
      </c>
      <c r="C786" s="199">
        <v>11136738</v>
      </c>
      <c r="D786" s="16" t="s">
        <v>16</v>
      </c>
      <c r="E786" s="186">
        <v>2</v>
      </c>
      <c r="F786" s="175">
        <f t="shared" si="29"/>
        <v>32</v>
      </c>
      <c r="G786" s="391">
        <v>64</v>
      </c>
      <c r="H786" s="392"/>
    </row>
    <row r="787" spans="1:8" ht="15.75" customHeight="1">
      <c r="A787" s="13">
        <f t="shared" si="28"/>
        <v>562</v>
      </c>
      <c r="B787" s="230" t="s">
        <v>611</v>
      </c>
      <c r="C787" s="199">
        <v>11136739</v>
      </c>
      <c r="D787" s="16" t="s">
        <v>16</v>
      </c>
      <c r="E787" s="186">
        <v>1</v>
      </c>
      <c r="F787" s="175">
        <f t="shared" si="29"/>
        <v>112</v>
      </c>
      <c r="G787" s="391">
        <v>112</v>
      </c>
      <c r="H787" s="392"/>
    </row>
    <row r="788" spans="1:8" ht="15.75" customHeight="1">
      <c r="A788" s="13">
        <f t="shared" si="28"/>
        <v>563</v>
      </c>
      <c r="B788" s="230" t="s">
        <v>612</v>
      </c>
      <c r="C788" s="199">
        <v>11136740</v>
      </c>
      <c r="D788" s="16" t="s">
        <v>16</v>
      </c>
      <c r="E788" s="186">
        <v>2</v>
      </c>
      <c r="F788" s="175">
        <f t="shared" si="29"/>
        <v>246</v>
      </c>
      <c r="G788" s="391">
        <v>492</v>
      </c>
      <c r="H788" s="392"/>
    </row>
    <row r="789" spans="1:8" ht="15.75" customHeight="1">
      <c r="A789" s="13">
        <f t="shared" si="28"/>
        <v>564</v>
      </c>
      <c r="B789" s="230" t="s">
        <v>613</v>
      </c>
      <c r="C789" s="199">
        <v>11136741</v>
      </c>
      <c r="D789" s="16" t="s">
        <v>16</v>
      </c>
      <c r="E789" s="186">
        <v>1</v>
      </c>
      <c r="F789" s="175">
        <f t="shared" si="29"/>
        <v>400</v>
      </c>
      <c r="G789" s="391">
        <v>400</v>
      </c>
      <c r="H789" s="392"/>
    </row>
    <row r="790" spans="1:8" ht="15.75" customHeight="1">
      <c r="A790" s="13">
        <f t="shared" si="28"/>
        <v>565</v>
      </c>
      <c r="B790" s="230" t="s">
        <v>614</v>
      </c>
      <c r="C790" s="199">
        <v>11136742</v>
      </c>
      <c r="D790" s="16" t="s">
        <v>16</v>
      </c>
      <c r="E790" s="186">
        <v>1</v>
      </c>
      <c r="F790" s="175">
        <f t="shared" si="29"/>
        <v>672</v>
      </c>
      <c r="G790" s="391">
        <v>672</v>
      </c>
      <c r="H790" s="392"/>
    </row>
    <row r="791" spans="1:8" ht="15.75" customHeight="1">
      <c r="A791" s="13">
        <f t="shared" si="28"/>
        <v>566</v>
      </c>
      <c r="B791" s="230" t="s">
        <v>615</v>
      </c>
      <c r="C791" s="199">
        <v>11136743</v>
      </c>
      <c r="D791" s="16" t="s">
        <v>35</v>
      </c>
      <c r="E791" s="186">
        <v>1</v>
      </c>
      <c r="F791" s="175">
        <f t="shared" si="29"/>
        <v>42</v>
      </c>
      <c r="G791" s="391">
        <v>42</v>
      </c>
      <c r="H791" s="392"/>
    </row>
    <row r="792" spans="1:8" ht="15.75" customHeight="1">
      <c r="A792" s="13">
        <f t="shared" si="28"/>
        <v>567</v>
      </c>
      <c r="B792" s="230" t="s">
        <v>616</v>
      </c>
      <c r="C792" s="199">
        <v>11136744</v>
      </c>
      <c r="D792" s="16" t="s">
        <v>16</v>
      </c>
      <c r="E792" s="186">
        <v>1</v>
      </c>
      <c r="F792" s="175">
        <f t="shared" si="29"/>
        <v>42</v>
      </c>
      <c r="G792" s="391">
        <v>42</v>
      </c>
      <c r="H792" s="392"/>
    </row>
    <row r="793" spans="1:8" ht="15.75" customHeight="1">
      <c r="A793" s="13">
        <f t="shared" si="28"/>
        <v>568</v>
      </c>
      <c r="B793" s="230" t="s">
        <v>617</v>
      </c>
      <c r="C793" s="199">
        <v>11136745</v>
      </c>
      <c r="D793" s="16" t="s">
        <v>35</v>
      </c>
      <c r="E793" s="186">
        <v>15</v>
      </c>
      <c r="F793" s="175">
        <f t="shared" si="29"/>
        <v>16</v>
      </c>
      <c r="G793" s="391">
        <v>240</v>
      </c>
      <c r="H793" s="392"/>
    </row>
    <row r="794" spans="1:8" ht="15.75" customHeight="1">
      <c r="A794" s="13">
        <f t="shared" si="28"/>
        <v>569</v>
      </c>
      <c r="B794" s="230" t="s">
        <v>618</v>
      </c>
      <c r="C794" s="199">
        <v>11136746</v>
      </c>
      <c r="D794" s="16" t="s">
        <v>35</v>
      </c>
      <c r="E794" s="186">
        <v>2</v>
      </c>
      <c r="F794" s="175">
        <f t="shared" si="29"/>
        <v>70</v>
      </c>
      <c r="G794" s="391">
        <v>140</v>
      </c>
      <c r="H794" s="392"/>
    </row>
    <row r="795" spans="1:8" ht="15.75" customHeight="1">
      <c r="A795" s="13">
        <f t="shared" si="28"/>
        <v>570</v>
      </c>
      <c r="B795" s="230" t="s">
        <v>619</v>
      </c>
      <c r="C795" s="199">
        <v>11136747</v>
      </c>
      <c r="D795" s="16" t="s">
        <v>35</v>
      </c>
      <c r="E795" s="186">
        <v>3</v>
      </c>
      <c r="F795" s="175">
        <f t="shared" si="29"/>
        <v>45</v>
      </c>
      <c r="G795" s="391">
        <v>135</v>
      </c>
      <c r="H795" s="392"/>
    </row>
    <row r="796" spans="1:8" ht="15.75" customHeight="1">
      <c r="A796" s="13">
        <f t="shared" si="28"/>
        <v>571</v>
      </c>
      <c r="B796" s="230" t="s">
        <v>620</v>
      </c>
      <c r="C796" s="199">
        <v>11136748</v>
      </c>
      <c r="D796" s="16" t="s">
        <v>35</v>
      </c>
      <c r="E796" s="186">
        <v>5</v>
      </c>
      <c r="F796" s="175">
        <f t="shared" si="29"/>
        <v>35</v>
      </c>
      <c r="G796" s="393">
        <v>175</v>
      </c>
      <c r="H796" s="394"/>
    </row>
    <row r="797" spans="1:8" ht="15.75" customHeight="1">
      <c r="A797" s="13">
        <f t="shared" si="28"/>
        <v>572</v>
      </c>
      <c r="B797" s="203" t="s">
        <v>44</v>
      </c>
      <c r="C797" s="226">
        <v>11136571</v>
      </c>
      <c r="D797" s="16" t="s">
        <v>16</v>
      </c>
      <c r="E797" s="182">
        <v>3</v>
      </c>
      <c r="F797" s="175">
        <f t="shared" si="29"/>
        <v>11</v>
      </c>
      <c r="G797" s="397">
        <v>33</v>
      </c>
      <c r="H797" s="398"/>
    </row>
    <row r="798" spans="1:8" ht="15.75" customHeight="1">
      <c r="A798" s="13">
        <f t="shared" si="28"/>
        <v>573</v>
      </c>
      <c r="B798" s="203" t="s">
        <v>403</v>
      </c>
      <c r="C798" s="226">
        <v>11136572</v>
      </c>
      <c r="D798" s="16" t="s">
        <v>16</v>
      </c>
      <c r="E798" s="182">
        <v>3</v>
      </c>
      <c r="F798" s="175">
        <f t="shared" si="29"/>
        <v>45</v>
      </c>
      <c r="G798" s="399">
        <v>135</v>
      </c>
      <c r="H798" s="400"/>
    </row>
    <row r="799" spans="1:8" ht="15.75" customHeight="1">
      <c r="A799" s="13">
        <f t="shared" si="28"/>
        <v>574</v>
      </c>
      <c r="B799" s="203" t="s">
        <v>47</v>
      </c>
      <c r="C799" s="226">
        <v>11136576</v>
      </c>
      <c r="D799" s="16" t="s">
        <v>16</v>
      </c>
      <c r="E799" s="182">
        <v>1</v>
      </c>
      <c r="F799" s="175">
        <f t="shared" si="29"/>
        <v>28</v>
      </c>
      <c r="G799" s="401">
        <v>28</v>
      </c>
      <c r="H799" s="402"/>
    </row>
    <row r="800" spans="1:8" ht="15.75" customHeight="1">
      <c r="A800" s="13">
        <f t="shared" si="28"/>
        <v>575</v>
      </c>
      <c r="B800" s="235" t="s">
        <v>404</v>
      </c>
      <c r="C800" s="226">
        <v>11136640</v>
      </c>
      <c r="D800" s="16" t="s">
        <v>35</v>
      </c>
      <c r="E800" s="186">
        <v>6</v>
      </c>
      <c r="F800" s="175">
        <f t="shared" si="29"/>
        <v>508</v>
      </c>
      <c r="G800" s="391">
        <v>3048</v>
      </c>
      <c r="H800" s="392"/>
    </row>
    <row r="801" spans="1:8" ht="15.75" customHeight="1">
      <c r="A801" s="13">
        <f t="shared" si="28"/>
        <v>576</v>
      </c>
      <c r="B801" s="235" t="s">
        <v>405</v>
      </c>
      <c r="C801" s="226">
        <v>11136641</v>
      </c>
      <c r="D801" s="16" t="s">
        <v>35</v>
      </c>
      <c r="E801" s="186">
        <v>12</v>
      </c>
      <c r="F801" s="175">
        <f t="shared" si="29"/>
        <v>150</v>
      </c>
      <c r="G801" s="391">
        <v>1800</v>
      </c>
      <c r="H801" s="392"/>
    </row>
    <row r="802" spans="1:8" ht="15.75" customHeight="1">
      <c r="A802" s="13">
        <f t="shared" si="28"/>
        <v>577</v>
      </c>
      <c r="B802" s="235" t="s">
        <v>336</v>
      </c>
      <c r="C802" s="226">
        <v>11136642</v>
      </c>
      <c r="D802" s="16" t="s">
        <v>35</v>
      </c>
      <c r="E802" s="186">
        <v>1</v>
      </c>
      <c r="F802" s="175">
        <f t="shared" si="29"/>
        <v>600</v>
      </c>
      <c r="G802" s="391">
        <v>600</v>
      </c>
      <c r="H802" s="392"/>
    </row>
    <row r="803" spans="1:8" ht="15.75" customHeight="1">
      <c r="A803" s="13">
        <f t="shared" ref="A803:A860" si="30">A802+1</f>
        <v>578</v>
      </c>
      <c r="B803" s="235" t="s">
        <v>406</v>
      </c>
      <c r="C803" s="226">
        <v>11136643</v>
      </c>
      <c r="D803" s="16" t="s">
        <v>35</v>
      </c>
      <c r="E803" s="186">
        <v>1</v>
      </c>
      <c r="F803" s="175">
        <f t="shared" si="29"/>
        <v>1074</v>
      </c>
      <c r="G803" s="391">
        <v>1074</v>
      </c>
      <c r="H803" s="392"/>
    </row>
    <row r="804" spans="1:8" ht="15.75" customHeight="1">
      <c r="A804" s="13">
        <f t="shared" si="30"/>
        <v>579</v>
      </c>
      <c r="B804" s="235" t="s">
        <v>407</v>
      </c>
      <c r="C804" s="226">
        <v>11136644</v>
      </c>
      <c r="D804" s="16" t="s">
        <v>35</v>
      </c>
      <c r="E804" s="186">
        <v>1</v>
      </c>
      <c r="F804" s="175">
        <f t="shared" ref="F804:F860" si="31">G804/E804</f>
        <v>2328</v>
      </c>
      <c r="G804" s="393">
        <v>2328</v>
      </c>
      <c r="H804" s="394"/>
    </row>
    <row r="805" spans="1:8" ht="15.75" customHeight="1">
      <c r="A805" s="13">
        <f t="shared" si="30"/>
        <v>580</v>
      </c>
      <c r="B805" s="203" t="s">
        <v>621</v>
      </c>
      <c r="C805" s="226">
        <v>11136559</v>
      </c>
      <c r="D805" s="16" t="s">
        <v>16</v>
      </c>
      <c r="E805" s="182">
        <v>1</v>
      </c>
      <c r="F805" s="175">
        <f t="shared" si="31"/>
        <v>64</v>
      </c>
      <c r="G805" s="397">
        <v>64</v>
      </c>
      <c r="H805" s="398"/>
    </row>
    <row r="806" spans="1:8" ht="15.75" customHeight="1">
      <c r="A806" s="13">
        <f t="shared" si="30"/>
        <v>581</v>
      </c>
      <c r="B806" s="203" t="s">
        <v>403</v>
      </c>
      <c r="C806" s="226">
        <v>11136560</v>
      </c>
      <c r="D806" s="16" t="s">
        <v>16</v>
      </c>
      <c r="E806" s="182">
        <v>3</v>
      </c>
      <c r="F806" s="175">
        <f t="shared" si="31"/>
        <v>45</v>
      </c>
      <c r="G806" s="399">
        <v>135</v>
      </c>
      <c r="H806" s="400"/>
    </row>
    <row r="807" spans="1:8" ht="15.75" customHeight="1">
      <c r="A807" s="13">
        <f t="shared" si="30"/>
        <v>582</v>
      </c>
      <c r="B807" s="203" t="s">
        <v>47</v>
      </c>
      <c r="C807" s="226">
        <v>11136565</v>
      </c>
      <c r="D807" s="16" t="s">
        <v>16</v>
      </c>
      <c r="E807" s="182">
        <v>1</v>
      </c>
      <c r="F807" s="175">
        <f t="shared" si="31"/>
        <v>28</v>
      </c>
      <c r="G807" s="401">
        <v>28</v>
      </c>
      <c r="H807" s="402"/>
    </row>
    <row r="808" spans="1:8" ht="15.75" customHeight="1">
      <c r="A808" s="13">
        <f t="shared" si="30"/>
        <v>583</v>
      </c>
      <c r="B808" s="235" t="s">
        <v>404</v>
      </c>
      <c r="C808" s="226">
        <v>11136663</v>
      </c>
      <c r="D808" s="16" t="s">
        <v>16</v>
      </c>
      <c r="E808" s="186">
        <v>8</v>
      </c>
      <c r="F808" s="175">
        <f t="shared" si="31"/>
        <v>508</v>
      </c>
      <c r="G808" s="391">
        <v>4064</v>
      </c>
      <c r="H808" s="392"/>
    </row>
    <row r="809" spans="1:8" ht="15.75" customHeight="1">
      <c r="A809" s="13">
        <f t="shared" si="30"/>
        <v>584</v>
      </c>
      <c r="B809" s="235" t="s">
        <v>405</v>
      </c>
      <c r="C809" s="226">
        <v>11136664</v>
      </c>
      <c r="D809" s="16" t="s">
        <v>16</v>
      </c>
      <c r="E809" s="186">
        <v>16</v>
      </c>
      <c r="F809" s="175">
        <f t="shared" si="31"/>
        <v>150</v>
      </c>
      <c r="G809" s="391">
        <v>2400</v>
      </c>
      <c r="H809" s="392"/>
    </row>
    <row r="810" spans="1:8" ht="15.75" customHeight="1">
      <c r="A810" s="13">
        <f t="shared" si="30"/>
        <v>585</v>
      </c>
      <c r="B810" s="235" t="s">
        <v>336</v>
      </c>
      <c r="C810" s="226">
        <v>11136665</v>
      </c>
      <c r="D810" s="16" t="s">
        <v>35</v>
      </c>
      <c r="E810" s="186">
        <v>1</v>
      </c>
      <c r="F810" s="175">
        <f t="shared" si="31"/>
        <v>600</v>
      </c>
      <c r="G810" s="391">
        <v>600</v>
      </c>
      <c r="H810" s="392"/>
    </row>
    <row r="811" spans="1:8" ht="15.75" customHeight="1">
      <c r="A811" s="13">
        <f t="shared" si="30"/>
        <v>586</v>
      </c>
      <c r="B811" s="235" t="s">
        <v>406</v>
      </c>
      <c r="C811" s="226">
        <v>11136666</v>
      </c>
      <c r="D811" s="16" t="s">
        <v>16</v>
      </c>
      <c r="E811" s="186">
        <v>1</v>
      </c>
      <c r="F811" s="175">
        <f t="shared" si="31"/>
        <v>1074</v>
      </c>
      <c r="G811" s="391">
        <v>1074</v>
      </c>
      <c r="H811" s="392"/>
    </row>
    <row r="812" spans="1:8" ht="15.75" customHeight="1">
      <c r="A812" s="13">
        <f t="shared" si="30"/>
        <v>587</v>
      </c>
      <c r="B812" s="235" t="s">
        <v>407</v>
      </c>
      <c r="C812" s="226">
        <v>11136667</v>
      </c>
      <c r="D812" s="16" t="s">
        <v>35</v>
      </c>
      <c r="E812" s="186">
        <v>1</v>
      </c>
      <c r="F812" s="175">
        <f t="shared" si="31"/>
        <v>2328</v>
      </c>
      <c r="G812" s="393">
        <v>2328</v>
      </c>
      <c r="H812" s="394"/>
    </row>
    <row r="813" spans="1:8" ht="15.75" customHeight="1">
      <c r="A813" s="13">
        <f t="shared" si="30"/>
        <v>588</v>
      </c>
      <c r="B813" s="229" t="s">
        <v>622</v>
      </c>
      <c r="C813" s="226">
        <v>11136582</v>
      </c>
      <c r="D813" s="16" t="s">
        <v>35</v>
      </c>
      <c r="E813" s="182">
        <v>1</v>
      </c>
      <c r="F813" s="175">
        <f t="shared" si="31"/>
        <v>51</v>
      </c>
      <c r="G813" s="397">
        <v>51</v>
      </c>
      <c r="H813" s="398"/>
    </row>
    <row r="814" spans="1:8" ht="15.75" customHeight="1">
      <c r="A814" s="13">
        <f t="shared" si="30"/>
        <v>589</v>
      </c>
      <c r="B814" s="229" t="s">
        <v>403</v>
      </c>
      <c r="C814" s="226">
        <v>11136587</v>
      </c>
      <c r="D814" s="16" t="s">
        <v>35</v>
      </c>
      <c r="E814" s="182">
        <v>3</v>
      </c>
      <c r="F814" s="175">
        <f t="shared" si="31"/>
        <v>22</v>
      </c>
      <c r="G814" s="399">
        <v>66</v>
      </c>
      <c r="H814" s="400"/>
    </row>
    <row r="815" spans="1:8" ht="15.75" customHeight="1">
      <c r="A815" s="13">
        <f t="shared" si="30"/>
        <v>590</v>
      </c>
      <c r="B815" s="229" t="s">
        <v>44</v>
      </c>
      <c r="C815" s="226">
        <v>11136592</v>
      </c>
      <c r="D815" s="16" t="s">
        <v>35</v>
      </c>
      <c r="E815" s="182">
        <v>3</v>
      </c>
      <c r="F815" s="175">
        <f t="shared" si="31"/>
        <v>11</v>
      </c>
      <c r="G815" s="399">
        <v>33</v>
      </c>
      <c r="H815" s="400"/>
    </row>
    <row r="816" spans="1:8" ht="15.75" customHeight="1">
      <c r="A816" s="13">
        <f t="shared" si="30"/>
        <v>591</v>
      </c>
      <c r="B816" s="229" t="s">
        <v>52</v>
      </c>
      <c r="C816" s="226">
        <v>11136596</v>
      </c>
      <c r="D816" s="16" t="s">
        <v>16</v>
      </c>
      <c r="E816" s="182">
        <v>1</v>
      </c>
      <c r="F816" s="175">
        <f t="shared" si="31"/>
        <v>11</v>
      </c>
      <c r="G816" s="401">
        <v>11</v>
      </c>
      <c r="H816" s="402"/>
    </row>
    <row r="817" spans="1:8" ht="15.75" customHeight="1">
      <c r="A817" s="13">
        <f t="shared" si="30"/>
        <v>592</v>
      </c>
      <c r="B817" s="231" t="s">
        <v>404</v>
      </c>
      <c r="C817" s="226">
        <v>11136649</v>
      </c>
      <c r="D817" s="16" t="s">
        <v>16</v>
      </c>
      <c r="E817" s="186">
        <v>8</v>
      </c>
      <c r="F817" s="175">
        <f t="shared" si="31"/>
        <v>508</v>
      </c>
      <c r="G817" s="391">
        <v>4064</v>
      </c>
      <c r="H817" s="392"/>
    </row>
    <row r="818" spans="1:8" ht="15.75" customHeight="1">
      <c r="A818" s="13">
        <f t="shared" si="30"/>
        <v>593</v>
      </c>
      <c r="B818" s="231" t="s">
        <v>405</v>
      </c>
      <c r="C818" s="226">
        <v>11136650</v>
      </c>
      <c r="D818" s="16" t="s">
        <v>16</v>
      </c>
      <c r="E818" s="186">
        <v>16</v>
      </c>
      <c r="F818" s="175">
        <f t="shared" si="31"/>
        <v>150</v>
      </c>
      <c r="G818" s="391">
        <v>2400</v>
      </c>
      <c r="H818" s="392"/>
    </row>
    <row r="819" spans="1:8" ht="15.75" customHeight="1">
      <c r="A819" s="13">
        <f t="shared" si="30"/>
        <v>594</v>
      </c>
      <c r="B819" s="231" t="s">
        <v>336</v>
      </c>
      <c r="C819" s="226">
        <v>11136651</v>
      </c>
      <c r="D819" s="16" t="s">
        <v>16</v>
      </c>
      <c r="E819" s="186">
        <v>1</v>
      </c>
      <c r="F819" s="175">
        <f t="shared" si="31"/>
        <v>600</v>
      </c>
      <c r="G819" s="391">
        <v>600</v>
      </c>
      <c r="H819" s="392"/>
    </row>
    <row r="820" spans="1:8" ht="15.75" customHeight="1">
      <c r="A820" s="13">
        <f t="shared" si="30"/>
        <v>595</v>
      </c>
      <c r="B820" s="231" t="s">
        <v>406</v>
      </c>
      <c r="C820" s="226">
        <v>11136652</v>
      </c>
      <c r="D820" s="16" t="s">
        <v>16</v>
      </c>
      <c r="E820" s="186">
        <v>1</v>
      </c>
      <c r="F820" s="175">
        <f t="shared" si="31"/>
        <v>1074</v>
      </c>
      <c r="G820" s="391">
        <v>1074</v>
      </c>
      <c r="H820" s="392"/>
    </row>
    <row r="821" spans="1:8" ht="15.75" customHeight="1">
      <c r="A821" s="13">
        <f t="shared" si="30"/>
        <v>596</v>
      </c>
      <c r="B821" s="261" t="s">
        <v>407</v>
      </c>
      <c r="C821" s="237">
        <v>11136653</v>
      </c>
      <c r="D821" s="16" t="s">
        <v>35</v>
      </c>
      <c r="E821" s="262">
        <v>1</v>
      </c>
      <c r="F821" s="175">
        <f t="shared" si="31"/>
        <v>2328</v>
      </c>
      <c r="G821" s="393">
        <v>2328</v>
      </c>
      <c r="H821" s="394"/>
    </row>
    <row r="822" spans="1:8" ht="15.75" customHeight="1">
      <c r="A822" s="13">
        <f t="shared" si="30"/>
        <v>597</v>
      </c>
      <c r="B822" s="261" t="s">
        <v>623</v>
      </c>
      <c r="C822" s="237">
        <v>11136764</v>
      </c>
      <c r="D822" s="16" t="s">
        <v>35</v>
      </c>
      <c r="E822" s="73">
        <v>10</v>
      </c>
      <c r="F822" s="175">
        <f t="shared" si="31"/>
        <v>900</v>
      </c>
      <c r="G822" s="404">
        <v>9000</v>
      </c>
      <c r="H822" s="405"/>
    </row>
    <row r="823" spans="1:8" ht="15.75" customHeight="1">
      <c r="A823" s="13">
        <f t="shared" si="30"/>
        <v>598</v>
      </c>
      <c r="B823" s="261" t="s">
        <v>594</v>
      </c>
      <c r="C823" s="237">
        <v>11136765</v>
      </c>
      <c r="D823" s="16" t="s">
        <v>35</v>
      </c>
      <c r="E823" s="73">
        <v>10</v>
      </c>
      <c r="F823" s="175">
        <f t="shared" si="31"/>
        <v>540</v>
      </c>
      <c r="G823" s="387">
        <v>5400</v>
      </c>
      <c r="H823" s="388"/>
    </row>
    <row r="824" spans="1:8" ht="15.75" customHeight="1">
      <c r="A824" s="13">
        <f t="shared" si="30"/>
        <v>599</v>
      </c>
      <c r="B824" s="261" t="s">
        <v>624</v>
      </c>
      <c r="C824" s="237">
        <v>11136766</v>
      </c>
      <c r="D824" s="16" t="s">
        <v>35</v>
      </c>
      <c r="E824" s="73">
        <v>2</v>
      </c>
      <c r="F824" s="175">
        <f t="shared" si="31"/>
        <v>1350</v>
      </c>
      <c r="G824" s="403">
        <v>2700</v>
      </c>
      <c r="H824" s="388"/>
    </row>
    <row r="825" spans="1:8" ht="15.75" customHeight="1">
      <c r="A825" s="13">
        <f t="shared" si="30"/>
        <v>600</v>
      </c>
      <c r="B825" s="261" t="s">
        <v>625</v>
      </c>
      <c r="C825" s="237">
        <v>11136767</v>
      </c>
      <c r="D825" s="16" t="s">
        <v>35</v>
      </c>
      <c r="E825" s="73">
        <v>1</v>
      </c>
      <c r="F825" s="175">
        <f t="shared" si="31"/>
        <v>900</v>
      </c>
      <c r="G825" s="403">
        <v>900</v>
      </c>
      <c r="H825" s="388"/>
    </row>
    <row r="826" spans="1:8" ht="15.75" customHeight="1">
      <c r="A826" s="13">
        <f t="shared" si="30"/>
        <v>601</v>
      </c>
      <c r="B826" s="261" t="s">
        <v>626</v>
      </c>
      <c r="C826" s="237">
        <v>11136768</v>
      </c>
      <c r="D826" s="16" t="s">
        <v>35</v>
      </c>
      <c r="E826" s="73">
        <v>10</v>
      </c>
      <c r="F826" s="175">
        <f t="shared" si="31"/>
        <v>134</v>
      </c>
      <c r="G826" s="403">
        <v>1340</v>
      </c>
      <c r="H826" s="388"/>
    </row>
    <row r="827" spans="1:8" ht="15.75" customHeight="1">
      <c r="A827" s="13">
        <f t="shared" si="30"/>
        <v>602</v>
      </c>
      <c r="B827" s="261" t="s">
        <v>627</v>
      </c>
      <c r="C827" s="237">
        <v>11136769</v>
      </c>
      <c r="D827" s="16" t="s">
        <v>35</v>
      </c>
      <c r="E827" s="73">
        <v>10</v>
      </c>
      <c r="F827" s="175">
        <f t="shared" si="31"/>
        <v>22</v>
      </c>
      <c r="G827" s="403">
        <v>220</v>
      </c>
      <c r="H827" s="388"/>
    </row>
    <row r="828" spans="1:8" ht="15.75" customHeight="1">
      <c r="A828" s="13">
        <f t="shared" si="30"/>
        <v>603</v>
      </c>
      <c r="B828" s="261" t="s">
        <v>628</v>
      </c>
      <c r="C828" s="237">
        <v>11136770</v>
      </c>
      <c r="D828" s="16" t="s">
        <v>35</v>
      </c>
      <c r="E828" s="73">
        <v>1</v>
      </c>
      <c r="F828" s="175">
        <f t="shared" si="31"/>
        <v>466</v>
      </c>
      <c r="G828" s="403">
        <v>466</v>
      </c>
      <c r="H828" s="388"/>
    </row>
    <row r="829" spans="1:8" ht="15.75" customHeight="1">
      <c r="A829" s="13">
        <f t="shared" si="30"/>
        <v>604</v>
      </c>
      <c r="B829" s="261" t="s">
        <v>629</v>
      </c>
      <c r="C829" s="237">
        <v>11136771</v>
      </c>
      <c r="D829" s="16" t="s">
        <v>35</v>
      </c>
      <c r="E829" s="73">
        <v>10</v>
      </c>
      <c r="F829" s="175">
        <f t="shared" si="31"/>
        <v>28</v>
      </c>
      <c r="G829" s="387">
        <v>280</v>
      </c>
      <c r="H829" s="388"/>
    </row>
    <row r="830" spans="1:8" ht="15.75" customHeight="1">
      <c r="A830" s="13">
        <f t="shared" si="30"/>
        <v>605</v>
      </c>
      <c r="B830" s="261" t="s">
        <v>630</v>
      </c>
      <c r="C830" s="237">
        <v>11136772</v>
      </c>
      <c r="D830" s="16" t="s">
        <v>35</v>
      </c>
      <c r="E830" s="73">
        <v>10</v>
      </c>
      <c r="F830" s="175">
        <f t="shared" si="31"/>
        <v>17</v>
      </c>
      <c r="G830" s="387">
        <v>170</v>
      </c>
      <c r="H830" s="388"/>
    </row>
    <row r="831" spans="1:8" ht="15.75" customHeight="1">
      <c r="A831" s="13">
        <f t="shared" si="30"/>
        <v>606</v>
      </c>
      <c r="B831" s="261" t="s">
        <v>631</v>
      </c>
      <c r="C831" s="237">
        <v>11136773</v>
      </c>
      <c r="D831" s="16" t="s">
        <v>16</v>
      </c>
      <c r="E831" s="73">
        <v>10</v>
      </c>
      <c r="F831" s="175">
        <f t="shared" si="31"/>
        <v>68</v>
      </c>
      <c r="G831" s="387">
        <v>680</v>
      </c>
      <c r="H831" s="388"/>
    </row>
    <row r="832" spans="1:8" ht="15.75" customHeight="1">
      <c r="A832" s="13">
        <f t="shared" si="30"/>
        <v>607</v>
      </c>
      <c r="B832" s="261" t="s">
        <v>632</v>
      </c>
      <c r="C832" s="237">
        <v>11136774</v>
      </c>
      <c r="D832" s="16" t="s">
        <v>16</v>
      </c>
      <c r="E832" s="73">
        <v>1</v>
      </c>
      <c r="F832" s="175">
        <f t="shared" si="31"/>
        <v>373</v>
      </c>
      <c r="G832" s="387">
        <v>373</v>
      </c>
      <c r="H832" s="388"/>
    </row>
    <row r="833" spans="1:8" ht="15.75" customHeight="1">
      <c r="A833" s="13">
        <f t="shared" si="30"/>
        <v>608</v>
      </c>
      <c r="B833" s="261" t="s">
        <v>633</v>
      </c>
      <c r="C833" s="237">
        <v>11136775</v>
      </c>
      <c r="D833" s="16" t="s">
        <v>16</v>
      </c>
      <c r="E833" s="73">
        <v>1</v>
      </c>
      <c r="F833" s="175">
        <f t="shared" si="31"/>
        <v>266</v>
      </c>
      <c r="G833" s="387">
        <v>266</v>
      </c>
      <c r="H833" s="388"/>
    </row>
    <row r="834" spans="1:8" ht="15.75" customHeight="1">
      <c r="A834" s="13">
        <f t="shared" si="30"/>
        <v>609</v>
      </c>
      <c r="B834" s="261" t="s">
        <v>634</v>
      </c>
      <c r="C834" s="237">
        <v>11136776</v>
      </c>
      <c r="D834" s="16" t="s">
        <v>16</v>
      </c>
      <c r="E834" s="73">
        <v>1</v>
      </c>
      <c r="F834" s="175">
        <f t="shared" si="31"/>
        <v>42</v>
      </c>
      <c r="G834" s="387">
        <v>42</v>
      </c>
      <c r="H834" s="388"/>
    </row>
    <row r="835" spans="1:8" ht="15.75" customHeight="1">
      <c r="A835" s="13">
        <f t="shared" si="30"/>
        <v>610</v>
      </c>
      <c r="B835" s="261" t="s">
        <v>635</v>
      </c>
      <c r="C835" s="237">
        <v>11136777</v>
      </c>
      <c r="D835" s="16" t="s">
        <v>16</v>
      </c>
      <c r="E835" s="73">
        <v>10</v>
      </c>
      <c r="F835" s="175">
        <f t="shared" si="31"/>
        <v>62</v>
      </c>
      <c r="G835" s="387">
        <v>620</v>
      </c>
      <c r="H835" s="388"/>
    </row>
    <row r="836" spans="1:8" ht="15.75" customHeight="1">
      <c r="A836" s="13">
        <f t="shared" si="30"/>
        <v>611</v>
      </c>
      <c r="B836" s="261" t="s">
        <v>636</v>
      </c>
      <c r="C836" s="237">
        <v>11136778</v>
      </c>
      <c r="D836" s="16" t="s">
        <v>16</v>
      </c>
      <c r="E836" s="73">
        <v>1</v>
      </c>
      <c r="F836" s="175">
        <f t="shared" si="31"/>
        <v>928</v>
      </c>
      <c r="G836" s="387">
        <v>928</v>
      </c>
      <c r="H836" s="388"/>
    </row>
    <row r="837" spans="1:8" ht="15.75" customHeight="1">
      <c r="A837" s="13">
        <f t="shared" si="30"/>
        <v>612</v>
      </c>
      <c r="B837" s="261" t="s">
        <v>637</v>
      </c>
      <c r="C837" s="237">
        <v>11136779</v>
      </c>
      <c r="D837" s="16" t="s">
        <v>16</v>
      </c>
      <c r="E837" s="73">
        <v>1</v>
      </c>
      <c r="F837" s="175">
        <f t="shared" si="31"/>
        <v>672</v>
      </c>
      <c r="G837" s="387">
        <v>672</v>
      </c>
      <c r="H837" s="388"/>
    </row>
    <row r="838" spans="1:8" ht="15.75" customHeight="1">
      <c r="A838" s="13">
        <f t="shared" si="30"/>
        <v>613</v>
      </c>
      <c r="B838" s="261" t="s">
        <v>638</v>
      </c>
      <c r="C838" s="237">
        <v>11136780</v>
      </c>
      <c r="D838" s="16" t="s">
        <v>16</v>
      </c>
      <c r="E838" s="73">
        <v>1</v>
      </c>
      <c r="F838" s="175">
        <f t="shared" si="31"/>
        <v>274</v>
      </c>
      <c r="G838" s="387">
        <v>274</v>
      </c>
      <c r="H838" s="388"/>
    </row>
    <row r="839" spans="1:8" ht="15.75" customHeight="1">
      <c r="A839" s="13">
        <f t="shared" si="30"/>
        <v>614</v>
      </c>
      <c r="B839" s="261" t="s">
        <v>639</v>
      </c>
      <c r="C839" s="237">
        <v>11136781</v>
      </c>
      <c r="D839" s="16" t="s">
        <v>16</v>
      </c>
      <c r="E839" s="73">
        <v>10</v>
      </c>
      <c r="F839" s="175">
        <f t="shared" si="31"/>
        <v>33</v>
      </c>
      <c r="G839" s="387">
        <v>330</v>
      </c>
      <c r="H839" s="388"/>
    </row>
    <row r="840" spans="1:8" ht="15.75" customHeight="1">
      <c r="A840" s="13">
        <f t="shared" si="30"/>
        <v>615</v>
      </c>
      <c r="B840" s="261" t="s">
        <v>640</v>
      </c>
      <c r="C840" s="237">
        <v>11136782</v>
      </c>
      <c r="D840" s="16" t="s">
        <v>16</v>
      </c>
      <c r="E840" s="73">
        <v>1</v>
      </c>
      <c r="F840" s="175">
        <f t="shared" si="31"/>
        <v>190</v>
      </c>
      <c r="G840" s="387">
        <v>190</v>
      </c>
      <c r="H840" s="388"/>
    </row>
    <row r="841" spans="1:8" ht="15.75" customHeight="1">
      <c r="A841" s="13">
        <f t="shared" si="30"/>
        <v>616</v>
      </c>
      <c r="B841" s="261" t="s">
        <v>641</v>
      </c>
      <c r="C841" s="237">
        <v>11136783</v>
      </c>
      <c r="D841" s="16" t="s">
        <v>16</v>
      </c>
      <c r="E841" s="73">
        <v>10</v>
      </c>
      <c r="F841" s="175">
        <f t="shared" si="31"/>
        <v>42</v>
      </c>
      <c r="G841" s="387">
        <v>420</v>
      </c>
      <c r="H841" s="388"/>
    </row>
    <row r="842" spans="1:8" ht="15.75" customHeight="1">
      <c r="A842" s="13">
        <f t="shared" si="30"/>
        <v>617</v>
      </c>
      <c r="B842" s="261" t="s">
        <v>642</v>
      </c>
      <c r="C842" s="237">
        <v>11136784</v>
      </c>
      <c r="D842" s="16" t="s">
        <v>16</v>
      </c>
      <c r="E842" s="73">
        <v>1</v>
      </c>
      <c r="F842" s="175">
        <f t="shared" si="31"/>
        <v>432</v>
      </c>
      <c r="G842" s="387">
        <v>432</v>
      </c>
      <c r="H842" s="388"/>
    </row>
    <row r="843" spans="1:8" ht="15.75" customHeight="1">
      <c r="A843" s="13">
        <f t="shared" si="30"/>
        <v>618</v>
      </c>
      <c r="B843" s="261" t="s">
        <v>643</v>
      </c>
      <c r="C843" s="237">
        <v>11136785</v>
      </c>
      <c r="D843" s="16" t="s">
        <v>16</v>
      </c>
      <c r="E843" s="73">
        <v>1</v>
      </c>
      <c r="F843" s="175">
        <f t="shared" si="31"/>
        <v>42</v>
      </c>
      <c r="G843" s="387">
        <v>42</v>
      </c>
      <c r="H843" s="388"/>
    </row>
    <row r="844" spans="1:8" ht="15.75" customHeight="1">
      <c r="A844" s="13">
        <f t="shared" si="30"/>
        <v>619</v>
      </c>
      <c r="B844" s="261" t="s">
        <v>644</v>
      </c>
      <c r="C844" s="237">
        <v>11136786</v>
      </c>
      <c r="D844" s="16" t="s">
        <v>16</v>
      </c>
      <c r="E844" s="73">
        <v>1</v>
      </c>
      <c r="F844" s="175">
        <f t="shared" si="31"/>
        <v>59</v>
      </c>
      <c r="G844" s="387">
        <v>59</v>
      </c>
      <c r="H844" s="388"/>
    </row>
    <row r="845" spans="1:8" ht="16.5" customHeight="1">
      <c r="A845" s="13">
        <f t="shared" si="30"/>
        <v>620</v>
      </c>
      <c r="B845" s="261" t="s">
        <v>645</v>
      </c>
      <c r="C845" s="237">
        <v>11136787</v>
      </c>
      <c r="D845" s="16" t="s">
        <v>16</v>
      </c>
      <c r="E845" s="73">
        <v>1</v>
      </c>
      <c r="F845" s="175">
        <f t="shared" si="31"/>
        <v>59</v>
      </c>
      <c r="G845" s="387">
        <v>59</v>
      </c>
      <c r="H845" s="388"/>
    </row>
    <row r="846" spans="1:8" ht="15.75" customHeight="1">
      <c r="A846" s="13">
        <f t="shared" si="30"/>
        <v>621</v>
      </c>
      <c r="B846" s="225" t="s">
        <v>646</v>
      </c>
      <c r="C846" s="226">
        <v>11136788</v>
      </c>
      <c r="D846" s="16" t="s">
        <v>16</v>
      </c>
      <c r="E846" s="73">
        <v>10</v>
      </c>
      <c r="F846" s="175">
        <f t="shared" si="31"/>
        <v>7</v>
      </c>
      <c r="G846" s="387">
        <v>70</v>
      </c>
      <c r="H846" s="388"/>
    </row>
    <row r="847" spans="1:8" ht="15.75" customHeight="1">
      <c r="A847" s="13">
        <f t="shared" si="30"/>
        <v>622</v>
      </c>
      <c r="B847" s="225" t="s">
        <v>647</v>
      </c>
      <c r="C847" s="226">
        <v>11136789</v>
      </c>
      <c r="D847" s="16" t="s">
        <v>16</v>
      </c>
      <c r="E847" s="73">
        <v>10</v>
      </c>
      <c r="F847" s="175">
        <f t="shared" si="31"/>
        <v>12</v>
      </c>
      <c r="G847" s="387">
        <v>120</v>
      </c>
      <c r="H847" s="388"/>
    </row>
    <row r="848" spans="1:8" ht="13.5" customHeight="1">
      <c r="A848" s="13">
        <f t="shared" si="30"/>
        <v>623</v>
      </c>
      <c r="B848" s="225" t="s">
        <v>648</v>
      </c>
      <c r="C848" s="226">
        <v>11136790</v>
      </c>
      <c r="D848" s="16" t="s">
        <v>35</v>
      </c>
      <c r="E848" s="73">
        <v>10</v>
      </c>
      <c r="F848" s="175">
        <f t="shared" si="31"/>
        <v>17</v>
      </c>
      <c r="G848" s="387">
        <v>170</v>
      </c>
      <c r="H848" s="388"/>
    </row>
    <row r="849" spans="1:8" ht="17.25" customHeight="1">
      <c r="A849" s="13">
        <f t="shared" si="30"/>
        <v>624</v>
      </c>
      <c r="B849" s="225" t="s">
        <v>649</v>
      </c>
      <c r="C849" s="226">
        <v>11136791</v>
      </c>
      <c r="D849" s="16" t="s">
        <v>16</v>
      </c>
      <c r="E849" s="73">
        <v>10</v>
      </c>
      <c r="F849" s="175">
        <f t="shared" si="31"/>
        <v>144</v>
      </c>
      <c r="G849" s="387">
        <v>1440</v>
      </c>
      <c r="H849" s="388"/>
    </row>
    <row r="850" spans="1:8" ht="20.25" customHeight="1">
      <c r="A850" s="13">
        <f t="shared" si="30"/>
        <v>625</v>
      </c>
      <c r="B850" s="225" t="s">
        <v>650</v>
      </c>
      <c r="C850" s="226">
        <v>11136792</v>
      </c>
      <c r="D850" s="16" t="s">
        <v>16</v>
      </c>
      <c r="E850" s="73">
        <v>10</v>
      </c>
      <c r="F850" s="175">
        <f t="shared" si="31"/>
        <v>23</v>
      </c>
      <c r="G850" s="387">
        <v>230</v>
      </c>
      <c r="H850" s="388"/>
    </row>
    <row r="851" spans="1:8" ht="15.75" customHeight="1">
      <c r="A851" s="13">
        <f t="shared" si="30"/>
        <v>626</v>
      </c>
      <c r="B851" s="225" t="s">
        <v>651</v>
      </c>
      <c r="C851" s="226">
        <v>11136793</v>
      </c>
      <c r="D851" s="16" t="s">
        <v>16</v>
      </c>
      <c r="E851" s="73">
        <v>1</v>
      </c>
      <c r="F851" s="175">
        <f t="shared" si="31"/>
        <v>52</v>
      </c>
      <c r="G851" s="387">
        <v>52</v>
      </c>
      <c r="H851" s="388"/>
    </row>
    <row r="852" spans="1:8" ht="15" customHeight="1">
      <c r="A852" s="13">
        <f t="shared" si="30"/>
        <v>627</v>
      </c>
      <c r="B852" s="225" t="s">
        <v>652</v>
      </c>
      <c r="C852" s="226">
        <v>11136794</v>
      </c>
      <c r="D852" s="16" t="s">
        <v>16</v>
      </c>
      <c r="E852" s="73">
        <v>1</v>
      </c>
      <c r="F852" s="175">
        <f t="shared" si="31"/>
        <v>55</v>
      </c>
      <c r="G852" s="395">
        <v>55</v>
      </c>
      <c r="H852" s="396"/>
    </row>
    <row r="853" spans="1:8" ht="15" customHeight="1">
      <c r="A853" s="13">
        <f t="shared" si="30"/>
        <v>628</v>
      </c>
      <c r="B853" s="203" t="s">
        <v>257</v>
      </c>
      <c r="C853" s="183">
        <v>11136594</v>
      </c>
      <c r="D853" s="16" t="s">
        <v>16</v>
      </c>
      <c r="E853" s="182">
        <v>1</v>
      </c>
      <c r="F853" s="175">
        <f t="shared" si="31"/>
        <v>45</v>
      </c>
      <c r="G853" s="397">
        <v>45</v>
      </c>
      <c r="H853" s="398"/>
    </row>
    <row r="854" spans="1:8" ht="15" customHeight="1">
      <c r="A854" s="13">
        <f t="shared" si="30"/>
        <v>629</v>
      </c>
      <c r="B854" s="203" t="s">
        <v>653</v>
      </c>
      <c r="C854" s="183">
        <v>11136595</v>
      </c>
      <c r="D854" s="16" t="s">
        <v>16</v>
      </c>
      <c r="E854" s="182">
        <v>1</v>
      </c>
      <c r="F854" s="175">
        <f t="shared" si="31"/>
        <v>8</v>
      </c>
      <c r="G854" s="399">
        <v>8</v>
      </c>
      <c r="H854" s="400"/>
    </row>
    <row r="855" spans="1:8" ht="15" customHeight="1">
      <c r="A855" s="13">
        <f t="shared" si="30"/>
        <v>630</v>
      </c>
      <c r="B855" s="203" t="s">
        <v>403</v>
      </c>
      <c r="C855" s="183">
        <v>11136596</v>
      </c>
      <c r="D855" s="16" t="s">
        <v>16</v>
      </c>
      <c r="E855" s="182">
        <v>1</v>
      </c>
      <c r="F855" s="175">
        <f t="shared" si="31"/>
        <v>45</v>
      </c>
      <c r="G855" s="399">
        <v>45</v>
      </c>
      <c r="H855" s="400"/>
    </row>
    <row r="856" spans="1:8" ht="15" customHeight="1">
      <c r="A856" s="13">
        <f t="shared" si="30"/>
        <v>631</v>
      </c>
      <c r="B856" s="257" t="s">
        <v>47</v>
      </c>
      <c r="C856" s="256">
        <v>11136599</v>
      </c>
      <c r="D856" s="16" t="s">
        <v>16</v>
      </c>
      <c r="E856" s="194">
        <v>1</v>
      </c>
      <c r="F856" s="175">
        <f t="shared" si="31"/>
        <v>28</v>
      </c>
      <c r="G856" s="401">
        <v>28</v>
      </c>
      <c r="H856" s="402"/>
    </row>
    <row r="857" spans="1:8" ht="15" customHeight="1">
      <c r="A857" s="13">
        <f t="shared" si="30"/>
        <v>632</v>
      </c>
      <c r="B857" s="204" t="s">
        <v>49</v>
      </c>
      <c r="C857" s="199">
        <v>11136561</v>
      </c>
      <c r="D857" s="16" t="s">
        <v>16</v>
      </c>
      <c r="E857" s="186">
        <v>1</v>
      </c>
      <c r="F857" s="175">
        <f t="shared" si="31"/>
        <v>57</v>
      </c>
      <c r="G857" s="391">
        <v>57</v>
      </c>
      <c r="H857" s="392"/>
    </row>
    <row r="858" spans="1:8" ht="15" customHeight="1">
      <c r="A858" s="13">
        <f t="shared" si="30"/>
        <v>633</v>
      </c>
      <c r="B858" s="204" t="s">
        <v>260</v>
      </c>
      <c r="C858" s="199">
        <v>11136219</v>
      </c>
      <c r="D858" s="16" t="s">
        <v>16</v>
      </c>
      <c r="E858" s="186">
        <v>3</v>
      </c>
      <c r="F858" s="175">
        <f t="shared" si="31"/>
        <v>103</v>
      </c>
      <c r="G858" s="391">
        <v>309</v>
      </c>
      <c r="H858" s="392"/>
    </row>
    <row r="859" spans="1:8" ht="15" customHeight="1">
      <c r="A859" s="13">
        <f t="shared" si="30"/>
        <v>634</v>
      </c>
      <c r="B859" s="204" t="s">
        <v>305</v>
      </c>
      <c r="C859" s="199">
        <v>11136608</v>
      </c>
      <c r="D859" s="16" t="s">
        <v>16</v>
      </c>
      <c r="E859" s="186">
        <v>7</v>
      </c>
      <c r="F859" s="175">
        <f t="shared" si="31"/>
        <v>30</v>
      </c>
      <c r="G859" s="391">
        <v>210</v>
      </c>
      <c r="H859" s="392"/>
    </row>
    <row r="860" spans="1:8" ht="15" customHeight="1" thickBot="1">
      <c r="A860" s="13">
        <f t="shared" si="30"/>
        <v>635</v>
      </c>
      <c r="B860" s="204" t="s">
        <v>335</v>
      </c>
      <c r="C860" s="199">
        <v>11136609</v>
      </c>
      <c r="D860" s="16" t="s">
        <v>16</v>
      </c>
      <c r="E860" s="186">
        <v>14</v>
      </c>
      <c r="F860" s="175">
        <f t="shared" si="31"/>
        <v>12</v>
      </c>
      <c r="G860" s="393">
        <v>168</v>
      </c>
      <c r="H860" s="394"/>
    </row>
    <row r="861" spans="1:8" ht="14.25" customHeight="1" thickBot="1">
      <c r="A861" s="369" t="s">
        <v>67</v>
      </c>
      <c r="B861" s="370"/>
      <c r="C861" s="45" t="s">
        <v>19</v>
      </c>
      <c r="D861" s="45" t="s">
        <v>19</v>
      </c>
      <c r="E861" s="46">
        <f>SUM(E227:E860)</f>
        <v>3253</v>
      </c>
      <c r="F861" s="46"/>
      <c r="G861" s="389">
        <f>SUM(G227:G860)</f>
        <v>413488</v>
      </c>
      <c r="H861" s="390"/>
    </row>
    <row r="862" spans="1:8" ht="15" customHeight="1">
      <c r="A862" s="377" t="s">
        <v>68</v>
      </c>
      <c r="B862" s="349"/>
      <c r="C862" s="349"/>
      <c r="D862" s="349"/>
      <c r="E862" s="349"/>
      <c r="F862" s="349"/>
      <c r="G862" s="349"/>
      <c r="H862" s="350"/>
    </row>
    <row r="863" spans="1:8" ht="12.75" customHeight="1">
      <c r="A863" s="13">
        <f>A860+1</f>
        <v>636</v>
      </c>
      <c r="B863" s="263" t="s">
        <v>654</v>
      </c>
      <c r="C863" s="16">
        <v>11142003</v>
      </c>
      <c r="D863" s="16" t="s">
        <v>16</v>
      </c>
      <c r="E863" s="15">
        <v>15</v>
      </c>
      <c r="F863" s="175">
        <f>G863/E863</f>
        <v>3</v>
      </c>
      <c r="G863" s="380">
        <v>45</v>
      </c>
      <c r="H863" s="381"/>
    </row>
    <row r="864" spans="1:8" ht="12.75" customHeight="1">
      <c r="A864" s="13">
        <f t="shared" ref="A864:A868" si="32">A863+1</f>
        <v>637</v>
      </c>
      <c r="B864" s="263" t="s">
        <v>655</v>
      </c>
      <c r="C864" s="16">
        <v>11142004</v>
      </c>
      <c r="D864" s="16" t="s">
        <v>16</v>
      </c>
      <c r="E864" s="15">
        <v>36</v>
      </c>
      <c r="F864" s="175">
        <f t="shared" ref="F864:F868" si="33">G864/E864</f>
        <v>5</v>
      </c>
      <c r="G864" s="380">
        <v>180</v>
      </c>
      <c r="H864" s="381"/>
    </row>
    <row r="865" spans="1:8" ht="12.75" customHeight="1">
      <c r="A865" s="13">
        <f>A864+1</f>
        <v>638</v>
      </c>
      <c r="B865" s="264" t="s">
        <v>656</v>
      </c>
      <c r="C865" s="16">
        <v>11142007</v>
      </c>
      <c r="D865" s="13" t="s">
        <v>16</v>
      </c>
      <c r="E865" s="15">
        <v>12</v>
      </c>
      <c r="F865" s="175">
        <f t="shared" si="33"/>
        <v>1</v>
      </c>
      <c r="G865" s="380">
        <v>12</v>
      </c>
      <c r="H865" s="381"/>
    </row>
    <row r="866" spans="1:8" ht="12.75" customHeight="1">
      <c r="A866" s="13">
        <f t="shared" si="32"/>
        <v>639</v>
      </c>
      <c r="B866" s="264" t="s">
        <v>657</v>
      </c>
      <c r="C866" s="16">
        <v>11142008</v>
      </c>
      <c r="D866" s="13" t="s">
        <v>16</v>
      </c>
      <c r="E866" s="15">
        <v>44</v>
      </c>
      <c r="F866" s="175">
        <f t="shared" si="33"/>
        <v>3</v>
      </c>
      <c r="G866" s="380">
        <v>132</v>
      </c>
      <c r="H866" s="381"/>
    </row>
    <row r="867" spans="1:8" ht="12.75" customHeight="1">
      <c r="A867" s="13">
        <f t="shared" si="32"/>
        <v>640</v>
      </c>
      <c r="B867" s="263" t="s">
        <v>658</v>
      </c>
      <c r="C867" s="16">
        <v>11145009</v>
      </c>
      <c r="D867" s="16" t="s">
        <v>16</v>
      </c>
      <c r="E867" s="15">
        <v>13</v>
      </c>
      <c r="F867" s="175">
        <f t="shared" si="33"/>
        <v>367.45000000000005</v>
      </c>
      <c r="G867" s="380">
        <v>4776.8500000000004</v>
      </c>
      <c r="H867" s="381"/>
    </row>
    <row r="868" spans="1:8" ht="12.75" customHeight="1" thickBot="1">
      <c r="A868" s="13">
        <f t="shared" si="32"/>
        <v>641</v>
      </c>
      <c r="B868" s="263" t="s">
        <v>659</v>
      </c>
      <c r="C868" s="16">
        <v>11145010</v>
      </c>
      <c r="D868" s="16" t="s">
        <v>16</v>
      </c>
      <c r="E868" s="15">
        <v>6</v>
      </c>
      <c r="F868" s="175">
        <f t="shared" si="33"/>
        <v>810.68</v>
      </c>
      <c r="G868" s="382">
        <v>4864.08</v>
      </c>
      <c r="H868" s="383"/>
    </row>
    <row r="869" spans="1:8" ht="14.25" customHeight="1" thickBot="1">
      <c r="A869" s="369" t="s">
        <v>71</v>
      </c>
      <c r="B869" s="370"/>
      <c r="C869" s="45" t="s">
        <v>19</v>
      </c>
      <c r="D869" s="45" t="s">
        <v>19</v>
      </c>
      <c r="E869" s="46">
        <f>SUM(E863:E868)</f>
        <v>126</v>
      </c>
      <c r="F869" s="46"/>
      <c r="G869" s="371">
        <f>SUM(G863:G868)</f>
        <v>10009.93</v>
      </c>
      <c r="H869" s="370"/>
    </row>
    <row r="870" spans="1:8" s="166" customFormat="1" ht="14.25" customHeight="1">
      <c r="A870" s="377" t="s">
        <v>660</v>
      </c>
      <c r="B870" s="349"/>
      <c r="C870" s="349"/>
      <c r="D870" s="349"/>
      <c r="E870" s="349"/>
      <c r="F870" s="349"/>
      <c r="G870" s="349"/>
      <c r="H870" s="350"/>
    </row>
    <row r="871" spans="1:8" s="166" customFormat="1" ht="14.25" customHeight="1" thickBot="1">
      <c r="A871" s="125">
        <f>A868+1</f>
        <v>642</v>
      </c>
      <c r="B871" s="88" t="s">
        <v>661</v>
      </c>
      <c r="C871" s="130">
        <v>12165001</v>
      </c>
      <c r="D871" s="22" t="s">
        <v>16</v>
      </c>
      <c r="E871" s="124">
        <v>1</v>
      </c>
      <c r="F871" s="267">
        <f t="shared" ref="F871" si="34">G871/E871</f>
        <v>340</v>
      </c>
      <c r="G871" s="384">
        <v>340</v>
      </c>
      <c r="H871" s="385"/>
    </row>
    <row r="872" spans="1:8" s="166" customFormat="1" ht="14.25" customHeight="1" thickBot="1">
      <c r="A872" s="378" t="s">
        <v>662</v>
      </c>
      <c r="B872" s="352"/>
      <c r="C872" s="162" t="s">
        <v>19</v>
      </c>
      <c r="D872" s="162" t="s">
        <v>19</v>
      </c>
      <c r="E872" s="163">
        <f>SUM(E871:E871)</f>
        <v>1</v>
      </c>
      <c r="F872" s="268"/>
      <c r="G872" s="386">
        <f>SUM(G871:G871)</f>
        <v>340</v>
      </c>
      <c r="H872" s="354"/>
    </row>
    <row r="873" spans="1:8" s="166" customFormat="1" ht="14.25" customHeight="1" thickBot="1">
      <c r="A873" s="379" t="s">
        <v>72</v>
      </c>
      <c r="B873" s="373"/>
      <c r="C873" s="373"/>
      <c r="D873" s="374"/>
      <c r="E873" s="265"/>
      <c r="F873" s="266"/>
      <c r="G873" s="375">
        <f>G225+G861+G869+G872</f>
        <v>539930.94000000006</v>
      </c>
      <c r="H873" s="376"/>
    </row>
    <row r="874" spans="1:8" s="166" customFormat="1" ht="14.25" customHeight="1">
      <c r="A874" s="159"/>
      <c r="B874" s="158"/>
      <c r="C874" s="159"/>
      <c r="D874" s="159"/>
      <c r="E874" s="160"/>
      <c r="F874" s="160"/>
      <c r="G874" s="160"/>
      <c r="H874" s="158"/>
    </row>
    <row r="875" spans="1:8" s="166" customFormat="1" ht="19.5" customHeight="1">
      <c r="A875" s="364" t="s">
        <v>663</v>
      </c>
      <c r="B875" s="365"/>
      <c r="C875" s="365"/>
      <c r="D875" s="365"/>
      <c r="E875" s="365"/>
      <c r="F875" s="365"/>
      <c r="G875" s="365"/>
      <c r="H875" s="365"/>
    </row>
    <row r="876" spans="1:8" s="166" customFormat="1" ht="14.25" customHeight="1">
      <c r="A876" s="366" t="s">
        <v>0</v>
      </c>
      <c r="B876" s="368" t="s">
        <v>1</v>
      </c>
      <c r="C876" s="368" t="s">
        <v>29</v>
      </c>
      <c r="D876" s="368" t="s">
        <v>3</v>
      </c>
      <c r="E876" s="368" t="s">
        <v>4</v>
      </c>
      <c r="F876" s="344" t="s">
        <v>5</v>
      </c>
      <c r="G876" s="345"/>
      <c r="H876" s="346"/>
    </row>
    <row r="877" spans="1:8" s="166" customFormat="1" ht="14.25" customHeight="1" thickBot="1">
      <c r="A877" s="367"/>
      <c r="B877" s="367"/>
      <c r="C877" s="367"/>
      <c r="D877" s="367"/>
      <c r="E877" s="367"/>
      <c r="F877" s="4" t="s">
        <v>30</v>
      </c>
      <c r="G877" s="347"/>
      <c r="H877" s="346"/>
    </row>
    <row r="878" spans="1:8" s="166" customFormat="1" ht="14.25" customHeight="1">
      <c r="A878" s="377" t="s">
        <v>664</v>
      </c>
      <c r="B878" s="349"/>
      <c r="C878" s="349"/>
      <c r="D878" s="349"/>
      <c r="E878" s="349"/>
      <c r="F878" s="349"/>
      <c r="G878" s="349"/>
      <c r="H878" s="350"/>
    </row>
    <row r="879" spans="1:8" s="166" customFormat="1" ht="14.25" customHeight="1">
      <c r="A879" s="271">
        <f>A871+1</f>
        <v>643</v>
      </c>
      <c r="B879" s="77" t="s">
        <v>666</v>
      </c>
      <c r="C879" s="275"/>
      <c r="D879" s="270" t="s">
        <v>665</v>
      </c>
      <c r="E879" s="281">
        <v>139.79</v>
      </c>
      <c r="F879" s="269">
        <f>G879/E879</f>
        <v>18.115458902639677</v>
      </c>
      <c r="G879" s="342">
        <v>2532.36</v>
      </c>
      <c r="H879" s="342"/>
    </row>
    <row r="880" spans="1:8" s="166" customFormat="1" ht="14.25" customHeight="1">
      <c r="A880" s="272">
        <f t="shared" ref="A880:A909" si="35">A879+1</f>
        <v>644</v>
      </c>
      <c r="B880" s="77" t="s">
        <v>667</v>
      </c>
      <c r="C880" s="276"/>
      <c r="D880" s="270" t="s">
        <v>665</v>
      </c>
      <c r="E880" s="282">
        <v>44.27</v>
      </c>
      <c r="F880" s="174">
        <f>G880/E880</f>
        <v>6.8845719448836675</v>
      </c>
      <c r="G880" s="363">
        <v>304.77999999999997</v>
      </c>
      <c r="H880" s="363"/>
    </row>
    <row r="881" spans="1:8" s="166" customFormat="1" ht="14.25" customHeight="1">
      <c r="A881" s="258">
        <f t="shared" si="35"/>
        <v>645</v>
      </c>
      <c r="B881" s="77" t="s">
        <v>668</v>
      </c>
      <c r="C881" s="277"/>
      <c r="D881" s="270" t="s">
        <v>665</v>
      </c>
      <c r="E881" s="283">
        <v>9.1170000000000009</v>
      </c>
      <c r="F881" s="175">
        <f t="shared" ref="F881:F886" si="36">G881/E881</f>
        <v>320.84238236261922</v>
      </c>
      <c r="G881" s="342">
        <v>2925.12</v>
      </c>
      <c r="H881" s="342"/>
    </row>
    <row r="882" spans="1:8" s="166" customFormat="1" ht="14.25" customHeight="1">
      <c r="A882" s="258">
        <f t="shared" si="35"/>
        <v>646</v>
      </c>
      <c r="B882" s="77" t="s">
        <v>669</v>
      </c>
      <c r="C882" s="278"/>
      <c r="D882" s="270" t="s">
        <v>665</v>
      </c>
      <c r="E882" s="283">
        <v>107.206</v>
      </c>
      <c r="F882" s="175">
        <f t="shared" si="36"/>
        <v>24.622502471876572</v>
      </c>
      <c r="G882" s="342">
        <v>2639.68</v>
      </c>
      <c r="H882" s="342"/>
    </row>
    <row r="883" spans="1:8" s="166" customFormat="1" ht="14.25" customHeight="1">
      <c r="A883" s="258">
        <f t="shared" si="35"/>
        <v>647</v>
      </c>
      <c r="B883" s="77" t="s">
        <v>670</v>
      </c>
      <c r="C883" s="278"/>
      <c r="D883" s="270" t="s">
        <v>665</v>
      </c>
      <c r="E883" s="283">
        <v>31.234999999999999</v>
      </c>
      <c r="F883" s="175">
        <f t="shared" si="36"/>
        <v>159.38722586841683</v>
      </c>
      <c r="G883" s="342">
        <v>4978.46</v>
      </c>
      <c r="H883" s="342"/>
    </row>
    <row r="884" spans="1:8" s="166" customFormat="1" ht="14.25" customHeight="1">
      <c r="A884" s="258">
        <f t="shared" si="35"/>
        <v>648</v>
      </c>
      <c r="B884" s="77" t="s">
        <v>671</v>
      </c>
      <c r="C884" s="278"/>
      <c r="D884" s="270" t="s">
        <v>665</v>
      </c>
      <c r="E884" s="283">
        <v>11.65</v>
      </c>
      <c r="F884" s="175">
        <f t="shared" si="36"/>
        <v>66.934763948497846</v>
      </c>
      <c r="G884" s="342">
        <v>779.79</v>
      </c>
      <c r="H884" s="342"/>
    </row>
    <row r="885" spans="1:8" s="166" customFormat="1" ht="14.25" customHeight="1">
      <c r="A885" s="258">
        <f t="shared" si="35"/>
        <v>649</v>
      </c>
      <c r="B885" s="77" t="s">
        <v>672</v>
      </c>
      <c r="C885" s="278"/>
      <c r="D885" s="270" t="s">
        <v>665</v>
      </c>
      <c r="E885" s="283">
        <v>71.361000000000004</v>
      </c>
      <c r="F885" s="175">
        <f t="shared" si="36"/>
        <v>45.105449755468669</v>
      </c>
      <c r="G885" s="342">
        <v>3218.77</v>
      </c>
      <c r="H885" s="342"/>
    </row>
    <row r="886" spans="1:8" s="166" customFormat="1" ht="14.25" customHeight="1">
      <c r="A886" s="258">
        <f t="shared" si="35"/>
        <v>650</v>
      </c>
      <c r="B886" s="77" t="s">
        <v>673</v>
      </c>
      <c r="C886" s="278"/>
      <c r="D886" s="270" t="s">
        <v>665</v>
      </c>
      <c r="E886" s="283">
        <v>129.13399999999999</v>
      </c>
      <c r="F886" s="175">
        <f t="shared" si="36"/>
        <v>14.189369182399679</v>
      </c>
      <c r="G886" s="342">
        <v>1832.33</v>
      </c>
      <c r="H886" s="342"/>
    </row>
    <row r="887" spans="1:8" s="166" customFormat="1" ht="14.25" customHeight="1">
      <c r="A887" s="273">
        <f t="shared" si="35"/>
        <v>651</v>
      </c>
      <c r="B887" s="77" t="s">
        <v>674</v>
      </c>
      <c r="C887" s="279"/>
      <c r="D887" s="270" t="s">
        <v>665</v>
      </c>
      <c r="E887" s="284">
        <v>37.036999999999999</v>
      </c>
      <c r="F887" s="267">
        <f t="shared" ref="F887:F909" si="37">G887/E887</f>
        <v>45.106785106785104</v>
      </c>
      <c r="G887" s="342">
        <v>1670.62</v>
      </c>
      <c r="H887" s="342"/>
    </row>
    <row r="888" spans="1:8" s="166" customFormat="1" ht="14.25" customHeight="1">
      <c r="A888" s="274">
        <f t="shared" si="35"/>
        <v>652</v>
      </c>
      <c r="B888" s="77" t="s">
        <v>675</v>
      </c>
      <c r="C888" s="275"/>
      <c r="D888" s="270" t="s">
        <v>665</v>
      </c>
      <c r="E888" s="281">
        <v>10.34</v>
      </c>
      <c r="F888" s="269">
        <f t="shared" si="37"/>
        <v>46.776595744680854</v>
      </c>
      <c r="G888" s="343">
        <v>483.67</v>
      </c>
      <c r="H888" s="343"/>
    </row>
    <row r="889" spans="1:8" s="166" customFormat="1" ht="14.25" customHeight="1">
      <c r="A889" s="274">
        <f t="shared" si="35"/>
        <v>653</v>
      </c>
      <c r="B889" s="77" t="s">
        <v>676</v>
      </c>
      <c r="C889" s="275"/>
      <c r="D889" s="270" t="s">
        <v>665</v>
      </c>
      <c r="E889" s="281">
        <v>60.9</v>
      </c>
      <c r="F889" s="269">
        <f t="shared" si="37"/>
        <v>23.825123152709359</v>
      </c>
      <c r="G889" s="339">
        <v>1450.95</v>
      </c>
      <c r="H889" s="340"/>
    </row>
    <row r="890" spans="1:8" s="166" customFormat="1" ht="14.25" customHeight="1">
      <c r="A890" s="274">
        <f t="shared" si="35"/>
        <v>654</v>
      </c>
      <c r="B890" s="77" t="s">
        <v>677</v>
      </c>
      <c r="C890" s="275"/>
      <c r="D890" s="270" t="s">
        <v>665</v>
      </c>
      <c r="E890" s="281">
        <v>14.88</v>
      </c>
      <c r="F890" s="269">
        <f t="shared" si="37"/>
        <v>148.79099462365593</v>
      </c>
      <c r="G890" s="339">
        <v>2214.0100000000002</v>
      </c>
      <c r="H890" s="340"/>
    </row>
    <row r="891" spans="1:8" s="166" customFormat="1" ht="14.25" customHeight="1">
      <c r="A891" s="274">
        <f t="shared" si="35"/>
        <v>655</v>
      </c>
      <c r="B891" s="77" t="s">
        <v>678</v>
      </c>
      <c r="C891" s="275"/>
      <c r="D891" s="270" t="s">
        <v>665</v>
      </c>
      <c r="E891" s="281">
        <v>4.42</v>
      </c>
      <c r="F891" s="269">
        <f t="shared" si="37"/>
        <v>148.88914027149323</v>
      </c>
      <c r="G891" s="339">
        <v>658.09</v>
      </c>
      <c r="H891" s="340"/>
    </row>
    <row r="892" spans="1:8" s="166" customFormat="1" ht="14.25" customHeight="1">
      <c r="A892" s="274">
        <f t="shared" si="35"/>
        <v>656</v>
      </c>
      <c r="B892" s="77" t="s">
        <v>679</v>
      </c>
      <c r="C892" s="275"/>
      <c r="D892" s="270" t="s">
        <v>665</v>
      </c>
      <c r="E892" s="281">
        <v>32.052</v>
      </c>
      <c r="F892" s="269">
        <f t="shared" si="37"/>
        <v>29.437476600524146</v>
      </c>
      <c r="G892" s="339">
        <v>943.53</v>
      </c>
      <c r="H892" s="340"/>
    </row>
    <row r="893" spans="1:8" s="166" customFormat="1" ht="14.25" customHeight="1">
      <c r="A893" s="274">
        <f t="shared" si="35"/>
        <v>657</v>
      </c>
      <c r="B893" s="77" t="s">
        <v>680</v>
      </c>
      <c r="C893" s="275"/>
      <c r="D893" s="270" t="s">
        <v>665</v>
      </c>
      <c r="E893" s="281">
        <v>14.73</v>
      </c>
      <c r="F893" s="269">
        <f t="shared" si="37"/>
        <v>16.945010183299388</v>
      </c>
      <c r="G893" s="339">
        <v>249.6</v>
      </c>
      <c r="H893" s="340"/>
    </row>
    <row r="894" spans="1:8" s="166" customFormat="1" ht="14.25" customHeight="1">
      <c r="A894" s="274">
        <f t="shared" si="35"/>
        <v>658</v>
      </c>
      <c r="B894" s="77" t="s">
        <v>681</v>
      </c>
      <c r="C894" s="275"/>
      <c r="D894" s="270" t="s">
        <v>665</v>
      </c>
      <c r="E894" s="281">
        <v>24</v>
      </c>
      <c r="F894" s="269">
        <f t="shared" si="37"/>
        <v>58.14875</v>
      </c>
      <c r="G894" s="339">
        <v>1395.57</v>
      </c>
      <c r="H894" s="340"/>
    </row>
    <row r="895" spans="1:8" s="166" customFormat="1" ht="14.25" customHeight="1">
      <c r="A895" s="274">
        <f t="shared" si="35"/>
        <v>659</v>
      </c>
      <c r="B895" s="77" t="s">
        <v>682</v>
      </c>
      <c r="C895" s="275"/>
      <c r="D895" s="270" t="s">
        <v>665</v>
      </c>
      <c r="E895" s="281">
        <v>25.032</v>
      </c>
      <c r="F895" s="269">
        <f t="shared" si="37"/>
        <v>50.619606903163948</v>
      </c>
      <c r="G895" s="339">
        <v>1267.1099999999999</v>
      </c>
      <c r="H895" s="340"/>
    </row>
    <row r="896" spans="1:8" s="166" customFormat="1" ht="14.25" customHeight="1">
      <c r="A896" s="274">
        <f t="shared" si="35"/>
        <v>660</v>
      </c>
      <c r="B896" s="77" t="s">
        <v>683</v>
      </c>
      <c r="C896" s="275"/>
      <c r="D896" s="270" t="s">
        <v>665</v>
      </c>
      <c r="E896" s="281">
        <v>68.45</v>
      </c>
      <c r="F896" s="269">
        <f t="shared" si="37"/>
        <v>99.851132213294377</v>
      </c>
      <c r="G896" s="339">
        <v>6834.81</v>
      </c>
      <c r="H896" s="340"/>
    </row>
    <row r="897" spans="1:8" s="166" customFormat="1" ht="14.25" customHeight="1">
      <c r="A897" s="274">
        <f t="shared" si="35"/>
        <v>661</v>
      </c>
      <c r="B897" s="77" t="s">
        <v>684</v>
      </c>
      <c r="C897" s="275"/>
      <c r="D897" s="270" t="s">
        <v>665</v>
      </c>
      <c r="E897" s="281">
        <v>32.75</v>
      </c>
      <c r="F897" s="269">
        <f t="shared" si="37"/>
        <v>34.998167938931296</v>
      </c>
      <c r="G897" s="339">
        <v>1146.19</v>
      </c>
      <c r="H897" s="340"/>
    </row>
    <row r="898" spans="1:8" s="166" customFormat="1" ht="14.25" customHeight="1">
      <c r="A898" s="274">
        <f t="shared" si="35"/>
        <v>662</v>
      </c>
      <c r="B898" s="77" t="s">
        <v>685</v>
      </c>
      <c r="C898" s="275"/>
      <c r="D898" s="270" t="s">
        <v>665</v>
      </c>
      <c r="E898" s="281">
        <v>20.399999999999999</v>
      </c>
      <c r="F898" s="269">
        <f t="shared" si="37"/>
        <v>24.093137254901961</v>
      </c>
      <c r="G898" s="339">
        <v>491.5</v>
      </c>
      <c r="H898" s="340"/>
    </row>
    <row r="899" spans="1:8" s="166" customFormat="1" ht="14.25" customHeight="1">
      <c r="A899" s="274">
        <f t="shared" si="35"/>
        <v>663</v>
      </c>
      <c r="B899" s="77" t="s">
        <v>686</v>
      </c>
      <c r="C899" s="275"/>
      <c r="D899" s="270" t="s">
        <v>697</v>
      </c>
      <c r="E899" s="281">
        <v>258</v>
      </c>
      <c r="F899" s="269">
        <f t="shared" si="37"/>
        <v>0.70042635658914731</v>
      </c>
      <c r="G899" s="339">
        <v>180.71</v>
      </c>
      <c r="H899" s="340"/>
    </row>
    <row r="900" spans="1:8" s="166" customFormat="1" ht="14.25" customHeight="1">
      <c r="A900" s="274">
        <f t="shared" si="35"/>
        <v>664</v>
      </c>
      <c r="B900" s="77" t="s">
        <v>687</v>
      </c>
      <c r="C900" s="275"/>
      <c r="D900" s="270" t="s">
        <v>697</v>
      </c>
      <c r="E900" s="281">
        <v>1403</v>
      </c>
      <c r="F900" s="269">
        <f t="shared" si="37"/>
        <v>6.4505630791161792</v>
      </c>
      <c r="G900" s="339">
        <v>9050.14</v>
      </c>
      <c r="H900" s="340"/>
    </row>
    <row r="901" spans="1:8" s="166" customFormat="1" ht="14.25" customHeight="1">
      <c r="A901" s="274">
        <f t="shared" si="35"/>
        <v>665</v>
      </c>
      <c r="B901" s="77" t="s">
        <v>688</v>
      </c>
      <c r="C901" s="275"/>
      <c r="D901" s="270" t="s">
        <v>665</v>
      </c>
      <c r="E901" s="281">
        <v>254.44</v>
      </c>
      <c r="F901" s="269">
        <f t="shared" si="37"/>
        <v>94.677369910391448</v>
      </c>
      <c r="G901" s="339">
        <v>24089.71</v>
      </c>
      <c r="H901" s="340"/>
    </row>
    <row r="902" spans="1:8" s="166" customFormat="1" ht="14.25" customHeight="1">
      <c r="A902" s="274">
        <f>A901+1</f>
        <v>666</v>
      </c>
      <c r="B902" s="77" t="s">
        <v>689</v>
      </c>
      <c r="C902" s="280"/>
      <c r="D902" s="270" t="s">
        <v>665</v>
      </c>
      <c r="E902" s="285">
        <v>47.57</v>
      </c>
      <c r="F902" s="269">
        <f t="shared" si="37"/>
        <v>93.960269077149448</v>
      </c>
      <c r="G902" s="339">
        <v>4469.6899999999996</v>
      </c>
      <c r="H902" s="340"/>
    </row>
    <row r="903" spans="1:8" s="166" customFormat="1" ht="14.25" customHeight="1">
      <c r="A903" s="274">
        <f t="shared" si="35"/>
        <v>667</v>
      </c>
      <c r="B903" s="77" t="s">
        <v>690</v>
      </c>
      <c r="C903" s="280"/>
      <c r="D903" s="270" t="s">
        <v>665</v>
      </c>
      <c r="E903" s="285">
        <v>0.8</v>
      </c>
      <c r="F903" s="269">
        <f t="shared" si="37"/>
        <v>86.25</v>
      </c>
      <c r="G903" s="339">
        <v>69</v>
      </c>
      <c r="H903" s="340"/>
    </row>
    <row r="904" spans="1:8" s="166" customFormat="1" ht="14.25" customHeight="1">
      <c r="A904" s="274">
        <f t="shared" si="35"/>
        <v>668</v>
      </c>
      <c r="B904" s="77" t="s">
        <v>691</v>
      </c>
      <c r="C904" s="280"/>
      <c r="D904" s="270" t="s">
        <v>665</v>
      </c>
      <c r="E904" s="285">
        <v>5.16</v>
      </c>
      <c r="F904" s="269">
        <f t="shared" si="37"/>
        <v>83.015503875968989</v>
      </c>
      <c r="G904" s="339">
        <v>428.36</v>
      </c>
      <c r="H904" s="340"/>
    </row>
    <row r="905" spans="1:8" s="166" customFormat="1" ht="14.25" customHeight="1">
      <c r="A905" s="274">
        <f t="shared" si="35"/>
        <v>669</v>
      </c>
      <c r="B905" s="77" t="s">
        <v>692</v>
      </c>
      <c r="C905" s="280"/>
      <c r="D905" s="270" t="s">
        <v>665</v>
      </c>
      <c r="E905" s="285">
        <v>28.259</v>
      </c>
      <c r="F905" s="269">
        <f t="shared" si="37"/>
        <v>57.763544357549804</v>
      </c>
      <c r="G905" s="339">
        <v>1632.34</v>
      </c>
      <c r="H905" s="340"/>
    </row>
    <row r="906" spans="1:8" s="166" customFormat="1" ht="14.25" customHeight="1">
      <c r="A906" s="274">
        <f t="shared" si="35"/>
        <v>670</v>
      </c>
      <c r="B906" s="77" t="s">
        <v>693</v>
      </c>
      <c r="C906" s="280"/>
      <c r="D906" s="270" t="s">
        <v>665</v>
      </c>
      <c r="E906" s="285">
        <v>13.82</v>
      </c>
      <c r="F906" s="269">
        <f t="shared" si="37"/>
        <v>74.441389290882782</v>
      </c>
      <c r="G906" s="339">
        <v>1028.78</v>
      </c>
      <c r="H906" s="340"/>
    </row>
    <row r="907" spans="1:8" s="166" customFormat="1" ht="14.25" customHeight="1">
      <c r="A907" s="274">
        <f t="shared" si="35"/>
        <v>671</v>
      </c>
      <c r="B907" s="77" t="s">
        <v>694</v>
      </c>
      <c r="C907" s="280"/>
      <c r="D907" s="270" t="s">
        <v>697</v>
      </c>
      <c r="E907" s="285">
        <v>65</v>
      </c>
      <c r="F907" s="269">
        <f t="shared" si="37"/>
        <v>20.284615384615385</v>
      </c>
      <c r="G907" s="339">
        <v>1318.5</v>
      </c>
      <c r="H907" s="340"/>
    </row>
    <row r="908" spans="1:8" s="166" customFormat="1" ht="14.25" customHeight="1">
      <c r="A908" s="274">
        <f>A907+1</f>
        <v>672</v>
      </c>
      <c r="B908" s="77" t="s">
        <v>695</v>
      </c>
      <c r="C908" s="280"/>
      <c r="D908" s="287" t="s">
        <v>665</v>
      </c>
      <c r="E908" s="286">
        <v>10</v>
      </c>
      <c r="F908" s="269">
        <f t="shared" si="37"/>
        <v>42.619</v>
      </c>
      <c r="G908" s="339">
        <v>426.19</v>
      </c>
      <c r="H908" s="340"/>
    </row>
    <row r="909" spans="1:8" s="166" customFormat="1" ht="14.25" customHeight="1" thickBot="1">
      <c r="A909" s="288">
        <f t="shared" si="35"/>
        <v>673</v>
      </c>
      <c r="B909" s="289" t="s">
        <v>696</v>
      </c>
      <c r="C909" s="290"/>
      <c r="D909" s="291" t="s">
        <v>665</v>
      </c>
      <c r="E909" s="292">
        <v>33.21</v>
      </c>
      <c r="F909" s="293">
        <f t="shared" si="37"/>
        <v>66.59741041854862</v>
      </c>
      <c r="G909" s="357">
        <v>2211.6999999999998</v>
      </c>
      <c r="H909" s="358"/>
    </row>
    <row r="910" spans="1:8" s="166" customFormat="1" ht="14.25" customHeight="1" thickBot="1">
      <c r="A910" s="351" t="s">
        <v>698</v>
      </c>
      <c r="B910" s="352"/>
      <c r="C910" s="162" t="s">
        <v>19</v>
      </c>
      <c r="D910" s="162" t="s">
        <v>19</v>
      </c>
      <c r="E910" s="163">
        <f>SUM(E879:E909)</f>
        <v>3008.0130000000004</v>
      </c>
      <c r="F910" s="163"/>
      <c r="G910" s="353">
        <f>SUM(G879:G909)</f>
        <v>82922.06</v>
      </c>
      <c r="H910" s="354"/>
    </row>
    <row r="911" spans="1:8" s="166" customFormat="1" ht="14.25" customHeight="1">
      <c r="A911" s="348" t="s">
        <v>699</v>
      </c>
      <c r="B911" s="349"/>
      <c r="C911" s="349"/>
      <c r="D911" s="349"/>
      <c r="E911" s="349"/>
      <c r="F911" s="349"/>
      <c r="G911" s="349"/>
      <c r="H911" s="350"/>
    </row>
    <row r="912" spans="1:8" s="166" customFormat="1" ht="14.25" customHeight="1">
      <c r="A912" s="295">
        <f>A909+1</f>
        <v>674</v>
      </c>
      <c r="B912" s="74" t="s">
        <v>700</v>
      </c>
      <c r="C912" s="275"/>
      <c r="D912" s="270" t="s">
        <v>702</v>
      </c>
      <c r="E912" s="281">
        <v>96.83</v>
      </c>
      <c r="F912" s="269">
        <f>G912/E912</f>
        <v>3470.7399566250128</v>
      </c>
      <c r="G912" s="342">
        <v>336071.75</v>
      </c>
      <c r="H912" s="342"/>
    </row>
    <row r="913" spans="1:8" s="166" customFormat="1" ht="14.25" customHeight="1" thickBot="1">
      <c r="A913" s="272">
        <f t="shared" ref="A913:A970" si="38">A912+1</f>
        <v>675</v>
      </c>
      <c r="B913" s="296" t="s">
        <v>701</v>
      </c>
      <c r="C913" s="276"/>
      <c r="D913" s="270" t="s">
        <v>704</v>
      </c>
      <c r="E913" s="282">
        <v>2.91</v>
      </c>
      <c r="F913" s="174">
        <f>G913/E913</f>
        <v>267.53264604810994</v>
      </c>
      <c r="G913" s="363">
        <v>778.52</v>
      </c>
      <c r="H913" s="363"/>
    </row>
    <row r="914" spans="1:8" s="166" customFormat="1" ht="14.25" customHeight="1" thickBot="1">
      <c r="A914" s="351" t="s">
        <v>703</v>
      </c>
      <c r="B914" s="352"/>
      <c r="C914" s="162" t="s">
        <v>19</v>
      </c>
      <c r="D914" s="162" t="s">
        <v>19</v>
      </c>
      <c r="E914" s="163">
        <f>SUM(E912:E913)</f>
        <v>99.74</v>
      </c>
      <c r="F914" s="163"/>
      <c r="G914" s="353">
        <f>SUM(G912:G913)</f>
        <v>336850.27</v>
      </c>
      <c r="H914" s="354"/>
    </row>
    <row r="915" spans="1:8" s="166" customFormat="1" ht="14.25" customHeight="1">
      <c r="A915" s="348" t="s">
        <v>705</v>
      </c>
      <c r="B915" s="349"/>
      <c r="C915" s="349"/>
      <c r="D915" s="349"/>
      <c r="E915" s="349"/>
      <c r="F915" s="349"/>
      <c r="G915" s="349"/>
      <c r="H915" s="350"/>
    </row>
    <row r="916" spans="1:8" s="166" customFormat="1" ht="14.25" customHeight="1" thickBot="1">
      <c r="A916" s="297">
        <f>A913+1</f>
        <v>676</v>
      </c>
      <c r="B916" s="298" t="s">
        <v>707</v>
      </c>
      <c r="C916" s="277"/>
      <c r="D916" s="270" t="s">
        <v>16</v>
      </c>
      <c r="E916" s="283">
        <v>20</v>
      </c>
      <c r="F916" s="175">
        <f t="shared" ref="F916:F934" si="39">G916/E916</f>
        <v>0.58750000000000002</v>
      </c>
      <c r="G916" s="342">
        <v>11.75</v>
      </c>
      <c r="H916" s="342"/>
    </row>
    <row r="917" spans="1:8" s="166" customFormat="1" ht="14.25" customHeight="1" thickBot="1">
      <c r="A917" s="355" t="s">
        <v>706</v>
      </c>
      <c r="B917" s="356"/>
      <c r="C917" s="162" t="s">
        <v>19</v>
      </c>
      <c r="D917" s="162" t="s">
        <v>19</v>
      </c>
      <c r="E917" s="163">
        <f>SUM(E915:E916)</f>
        <v>20</v>
      </c>
      <c r="F917" s="163"/>
      <c r="G917" s="353">
        <f>SUM(G915:G916)</f>
        <v>11.75</v>
      </c>
      <c r="H917" s="354"/>
    </row>
    <row r="918" spans="1:8" s="166" customFormat="1" ht="14.25" customHeight="1">
      <c r="A918" s="348" t="s">
        <v>708</v>
      </c>
      <c r="B918" s="349"/>
      <c r="C918" s="349"/>
      <c r="D918" s="349"/>
      <c r="E918" s="349"/>
      <c r="F918" s="349"/>
      <c r="G918" s="349"/>
      <c r="H918" s="350"/>
    </row>
    <row r="919" spans="1:8" s="166" customFormat="1" ht="14.25" customHeight="1" thickBot="1">
      <c r="A919" s="297">
        <f>A916+1</f>
        <v>677</v>
      </c>
      <c r="B919" s="298" t="s">
        <v>709</v>
      </c>
      <c r="C919" s="277"/>
      <c r="D919" s="270" t="s">
        <v>16</v>
      </c>
      <c r="E919" s="283">
        <v>600</v>
      </c>
      <c r="F919" s="175">
        <f t="shared" ref="F919" si="40">G919/E919</f>
        <v>0.75</v>
      </c>
      <c r="G919" s="342">
        <v>450</v>
      </c>
      <c r="H919" s="342"/>
    </row>
    <row r="920" spans="1:8" s="166" customFormat="1" ht="14.25" customHeight="1" thickBot="1">
      <c r="A920" s="355" t="s">
        <v>706</v>
      </c>
      <c r="B920" s="356"/>
      <c r="C920" s="162" t="s">
        <v>19</v>
      </c>
      <c r="D920" s="162" t="s">
        <v>19</v>
      </c>
      <c r="E920" s="163">
        <f>SUM(E918:E919)</f>
        <v>600</v>
      </c>
      <c r="F920" s="163"/>
      <c r="G920" s="353">
        <f>SUM(G918:G919)</f>
        <v>450</v>
      </c>
      <c r="H920" s="354"/>
    </row>
    <row r="921" spans="1:8" s="166" customFormat="1" ht="14.25" customHeight="1" thickBot="1">
      <c r="A921" s="294"/>
      <c r="B921" s="158"/>
      <c r="C921" s="159"/>
      <c r="D921" s="159"/>
      <c r="E921" s="299"/>
      <c r="F921" s="300"/>
      <c r="G921" s="301"/>
      <c r="H921" s="158"/>
    </row>
    <row r="922" spans="1:8" s="166" customFormat="1" ht="14.25" customHeight="1" thickBot="1">
      <c r="A922" s="359" t="s">
        <v>710</v>
      </c>
      <c r="B922" s="360"/>
      <c r="C922" s="360"/>
      <c r="D922" s="361"/>
      <c r="E922" s="305"/>
      <c r="F922" s="306"/>
      <c r="G922" s="362">
        <f>G910+G914+G917+G920</f>
        <v>420234.08</v>
      </c>
      <c r="H922" s="354"/>
    </row>
    <row r="923" spans="1:8" s="166" customFormat="1" ht="14.25" customHeight="1">
      <c r="A923" s="302"/>
      <c r="B923" s="158"/>
      <c r="C923" s="158"/>
      <c r="D923" s="158"/>
      <c r="E923" s="303"/>
      <c r="F923" s="304"/>
      <c r="G923" s="304"/>
      <c r="H923" s="158"/>
    </row>
    <row r="924" spans="1:8" s="166" customFormat="1" ht="14.25" customHeight="1">
      <c r="A924" s="364" t="s">
        <v>711</v>
      </c>
      <c r="B924" s="365"/>
      <c r="C924" s="365"/>
      <c r="D924" s="365"/>
      <c r="E924" s="365"/>
      <c r="F924" s="365"/>
      <c r="G924" s="365"/>
      <c r="H924" s="365"/>
    </row>
    <row r="925" spans="1:8" s="166" customFormat="1" ht="14.25" customHeight="1">
      <c r="A925" s="366" t="s">
        <v>0</v>
      </c>
      <c r="B925" s="368" t="s">
        <v>1</v>
      </c>
      <c r="C925" s="368" t="s">
        <v>29</v>
      </c>
      <c r="D925" s="368" t="s">
        <v>3</v>
      </c>
      <c r="E925" s="368" t="s">
        <v>4</v>
      </c>
      <c r="F925" s="344" t="s">
        <v>5</v>
      </c>
      <c r="G925" s="345"/>
      <c r="H925" s="346"/>
    </row>
    <row r="926" spans="1:8" s="166" customFormat="1" ht="14.25" customHeight="1" thickBot="1">
      <c r="A926" s="367"/>
      <c r="B926" s="367"/>
      <c r="C926" s="367"/>
      <c r="D926" s="367"/>
      <c r="E926" s="367"/>
      <c r="F926" s="4" t="s">
        <v>30</v>
      </c>
      <c r="G926" s="347"/>
      <c r="H926" s="346"/>
    </row>
    <row r="927" spans="1:8" s="166" customFormat="1" ht="14.25" customHeight="1">
      <c r="A927" s="348" t="s">
        <v>712</v>
      </c>
      <c r="B927" s="349"/>
      <c r="C927" s="349"/>
      <c r="D927" s="349"/>
      <c r="E927" s="349"/>
      <c r="F927" s="349"/>
      <c r="G927" s="349"/>
      <c r="H927" s="350"/>
    </row>
    <row r="928" spans="1:8" s="166" customFormat="1" ht="14.25" customHeight="1">
      <c r="A928" s="258">
        <f>A919+1</f>
        <v>678</v>
      </c>
      <c r="B928" s="77" t="s">
        <v>713</v>
      </c>
      <c r="C928" s="278"/>
      <c r="D928" s="270" t="s">
        <v>665</v>
      </c>
      <c r="E928" s="283">
        <v>8.35</v>
      </c>
      <c r="F928" s="175">
        <f t="shared" si="39"/>
        <v>2.3940119760479042</v>
      </c>
      <c r="G928" s="342">
        <v>19.989999999999998</v>
      </c>
      <c r="H928" s="342"/>
    </row>
    <row r="929" spans="1:8" s="166" customFormat="1" ht="14.25" customHeight="1">
      <c r="A929" s="258">
        <f t="shared" si="38"/>
        <v>679</v>
      </c>
      <c r="B929" s="77" t="s">
        <v>714</v>
      </c>
      <c r="C929" s="278"/>
      <c r="D929" s="270" t="s">
        <v>16</v>
      </c>
      <c r="E929" s="283">
        <v>3</v>
      </c>
      <c r="F929" s="175">
        <f t="shared" si="39"/>
        <v>0.37333333333333335</v>
      </c>
      <c r="G929" s="342">
        <v>1.1200000000000001</v>
      </c>
      <c r="H929" s="342"/>
    </row>
    <row r="930" spans="1:8" s="166" customFormat="1" ht="14.25" customHeight="1">
      <c r="A930" s="258">
        <f t="shared" si="38"/>
        <v>680</v>
      </c>
      <c r="B930" s="77" t="s">
        <v>715</v>
      </c>
      <c r="C930" s="278"/>
      <c r="D930" s="270" t="s">
        <v>16</v>
      </c>
      <c r="E930" s="283">
        <v>19</v>
      </c>
      <c r="F930" s="175">
        <f t="shared" si="39"/>
        <v>34.473684210526315</v>
      </c>
      <c r="G930" s="342">
        <v>655</v>
      </c>
      <c r="H930" s="342"/>
    </row>
    <row r="931" spans="1:8" s="166" customFormat="1" ht="14.25" customHeight="1">
      <c r="A931" s="258">
        <f t="shared" si="38"/>
        <v>681</v>
      </c>
      <c r="B931" s="77" t="s">
        <v>716</v>
      </c>
      <c r="C931" s="278"/>
      <c r="D931" s="270" t="s">
        <v>16</v>
      </c>
      <c r="E931" s="283">
        <v>3</v>
      </c>
      <c r="F931" s="175">
        <f t="shared" si="39"/>
        <v>19.5</v>
      </c>
      <c r="G931" s="342">
        <v>58.5</v>
      </c>
      <c r="H931" s="342"/>
    </row>
    <row r="932" spans="1:8" s="166" customFormat="1" ht="14.25" customHeight="1">
      <c r="A932" s="273">
        <f t="shared" si="38"/>
        <v>682</v>
      </c>
      <c r="B932" s="77" t="s">
        <v>717</v>
      </c>
      <c r="C932" s="279"/>
      <c r="D932" s="270" t="s">
        <v>16</v>
      </c>
      <c r="E932" s="284">
        <v>64</v>
      </c>
      <c r="F932" s="267">
        <f t="shared" si="39"/>
        <v>102.8125</v>
      </c>
      <c r="G932" s="342">
        <v>6580</v>
      </c>
      <c r="H932" s="342"/>
    </row>
    <row r="933" spans="1:8" s="166" customFormat="1" ht="14.25" customHeight="1">
      <c r="A933" s="274">
        <f t="shared" si="38"/>
        <v>683</v>
      </c>
      <c r="B933" s="77" t="s">
        <v>718</v>
      </c>
      <c r="C933" s="275"/>
      <c r="D933" s="270" t="s">
        <v>16</v>
      </c>
      <c r="E933" s="281">
        <v>1</v>
      </c>
      <c r="F933" s="269">
        <f t="shared" si="39"/>
        <v>15</v>
      </c>
      <c r="G933" s="343">
        <v>15</v>
      </c>
      <c r="H933" s="343"/>
    </row>
    <row r="934" spans="1:8" s="166" customFormat="1" ht="14.25" customHeight="1">
      <c r="A934" s="274">
        <f t="shared" si="38"/>
        <v>684</v>
      </c>
      <c r="B934" s="77" t="s">
        <v>46</v>
      </c>
      <c r="C934" s="275"/>
      <c r="D934" s="270" t="s">
        <v>16</v>
      </c>
      <c r="E934" s="281">
        <v>2</v>
      </c>
      <c r="F934" s="269">
        <f t="shared" si="39"/>
        <v>17</v>
      </c>
      <c r="G934" s="339">
        <v>34</v>
      </c>
      <c r="H934" s="340"/>
    </row>
    <row r="935" spans="1:8" s="166" customFormat="1" ht="14.25" customHeight="1">
      <c r="A935" s="274">
        <f t="shared" si="38"/>
        <v>685</v>
      </c>
      <c r="B935" s="77" t="s">
        <v>719</v>
      </c>
      <c r="C935" s="275"/>
      <c r="D935" s="270" t="s">
        <v>16</v>
      </c>
      <c r="E935" s="281">
        <v>2</v>
      </c>
      <c r="F935" s="269">
        <f t="shared" ref="F935:F990" si="41">G935/E935</f>
        <v>11.2</v>
      </c>
      <c r="G935" s="339">
        <v>22.4</v>
      </c>
      <c r="H935" s="340"/>
    </row>
    <row r="936" spans="1:8" s="166" customFormat="1" ht="14.25" customHeight="1">
      <c r="A936" s="274">
        <f t="shared" si="38"/>
        <v>686</v>
      </c>
      <c r="B936" s="77" t="s">
        <v>720</v>
      </c>
      <c r="C936" s="275"/>
      <c r="D936" s="270" t="s">
        <v>16</v>
      </c>
      <c r="E936" s="281">
        <v>40</v>
      </c>
      <c r="F936" s="269">
        <f t="shared" si="41"/>
        <v>3.5</v>
      </c>
      <c r="G936" s="339">
        <v>140</v>
      </c>
      <c r="H936" s="340"/>
    </row>
    <row r="937" spans="1:8" s="166" customFormat="1" ht="14.25" customHeight="1">
      <c r="A937" s="274">
        <f>A936+1</f>
        <v>687</v>
      </c>
      <c r="B937" s="77" t="s">
        <v>721</v>
      </c>
      <c r="C937" s="275"/>
      <c r="D937" s="270" t="s">
        <v>16</v>
      </c>
      <c r="E937" s="281">
        <v>2</v>
      </c>
      <c r="F937" s="269">
        <f t="shared" si="41"/>
        <v>65</v>
      </c>
      <c r="G937" s="339">
        <v>130</v>
      </c>
      <c r="H937" s="340"/>
    </row>
    <row r="938" spans="1:8" s="166" customFormat="1" ht="14.25" customHeight="1">
      <c r="A938" s="274">
        <f t="shared" si="38"/>
        <v>688</v>
      </c>
      <c r="B938" s="77" t="s">
        <v>722</v>
      </c>
      <c r="C938" s="275"/>
      <c r="D938" s="270" t="s">
        <v>16</v>
      </c>
      <c r="E938" s="281">
        <v>10</v>
      </c>
      <c r="F938" s="269">
        <f t="shared" si="41"/>
        <v>45</v>
      </c>
      <c r="G938" s="339">
        <v>450</v>
      </c>
      <c r="H938" s="340"/>
    </row>
    <row r="939" spans="1:8" s="166" customFormat="1" ht="14.25" customHeight="1">
      <c r="A939" s="274">
        <f t="shared" si="38"/>
        <v>689</v>
      </c>
      <c r="B939" s="77" t="s">
        <v>723</v>
      </c>
      <c r="C939" s="275"/>
      <c r="D939" s="270" t="s">
        <v>16</v>
      </c>
      <c r="E939" s="281">
        <v>1</v>
      </c>
      <c r="F939" s="269">
        <f t="shared" si="41"/>
        <v>1216</v>
      </c>
      <c r="G939" s="339">
        <v>1216</v>
      </c>
      <c r="H939" s="340"/>
    </row>
    <row r="940" spans="1:8" s="166" customFormat="1" ht="14.25" customHeight="1">
      <c r="A940" s="274">
        <f t="shared" si="38"/>
        <v>690</v>
      </c>
      <c r="B940" s="77" t="s">
        <v>724</v>
      </c>
      <c r="C940" s="275"/>
      <c r="D940" s="270" t="s">
        <v>16</v>
      </c>
      <c r="E940" s="281">
        <v>1</v>
      </c>
      <c r="F940" s="269">
        <f t="shared" si="41"/>
        <v>46</v>
      </c>
      <c r="G940" s="339">
        <v>46</v>
      </c>
      <c r="H940" s="340"/>
    </row>
    <row r="941" spans="1:8" s="166" customFormat="1" ht="14.25" customHeight="1">
      <c r="A941" s="274">
        <f t="shared" si="38"/>
        <v>691</v>
      </c>
      <c r="B941" s="77" t="s">
        <v>725</v>
      </c>
      <c r="C941" s="275"/>
      <c r="D941" s="270" t="s">
        <v>16</v>
      </c>
      <c r="E941" s="281">
        <v>1</v>
      </c>
      <c r="F941" s="269">
        <f t="shared" si="41"/>
        <v>545</v>
      </c>
      <c r="G941" s="339">
        <v>545</v>
      </c>
      <c r="H941" s="340"/>
    </row>
    <row r="942" spans="1:8" s="166" customFormat="1" ht="14.25" customHeight="1">
      <c r="A942" s="274">
        <f t="shared" si="38"/>
        <v>692</v>
      </c>
      <c r="B942" s="77" t="s">
        <v>726</v>
      </c>
      <c r="C942" s="275"/>
      <c r="D942" s="270" t="s">
        <v>16</v>
      </c>
      <c r="E942" s="281">
        <v>3</v>
      </c>
      <c r="F942" s="269">
        <f t="shared" si="41"/>
        <v>20</v>
      </c>
      <c r="G942" s="339">
        <v>60</v>
      </c>
      <c r="H942" s="340"/>
    </row>
    <row r="943" spans="1:8" s="166" customFormat="1" ht="14.25" customHeight="1">
      <c r="A943" s="274">
        <f t="shared" si="38"/>
        <v>693</v>
      </c>
      <c r="B943" s="77" t="s">
        <v>727</v>
      </c>
      <c r="C943" s="275"/>
      <c r="D943" s="270" t="s">
        <v>790</v>
      </c>
      <c r="E943" s="281">
        <v>7.859</v>
      </c>
      <c r="F943" s="269">
        <f t="shared" si="41"/>
        <v>193.9992365440896</v>
      </c>
      <c r="G943" s="339">
        <v>1524.64</v>
      </c>
      <c r="H943" s="340"/>
    </row>
    <row r="944" spans="1:8" s="166" customFormat="1" ht="14.25" customHeight="1">
      <c r="A944" s="274">
        <f t="shared" si="38"/>
        <v>694</v>
      </c>
      <c r="B944" s="77" t="s">
        <v>728</v>
      </c>
      <c r="C944" s="275"/>
      <c r="D944" s="270" t="s">
        <v>665</v>
      </c>
      <c r="E944" s="281">
        <v>47.2</v>
      </c>
      <c r="F944" s="269">
        <f t="shared" si="41"/>
        <v>17.013559322033895</v>
      </c>
      <c r="G944" s="339">
        <v>803.04</v>
      </c>
      <c r="H944" s="340"/>
    </row>
    <row r="945" spans="1:8" s="166" customFormat="1" ht="14.25" customHeight="1">
      <c r="A945" s="274">
        <f t="shared" si="38"/>
        <v>695</v>
      </c>
      <c r="B945" s="77" t="s">
        <v>729</v>
      </c>
      <c r="C945" s="275"/>
      <c r="D945" s="270" t="s">
        <v>16</v>
      </c>
      <c r="E945" s="281">
        <v>5</v>
      </c>
      <c r="F945" s="269">
        <f t="shared" si="41"/>
        <v>24</v>
      </c>
      <c r="G945" s="339">
        <v>120</v>
      </c>
      <c r="H945" s="340"/>
    </row>
    <row r="946" spans="1:8" s="166" customFormat="1" ht="14.25" customHeight="1">
      <c r="A946" s="274">
        <f t="shared" si="38"/>
        <v>696</v>
      </c>
      <c r="B946" s="77" t="s">
        <v>730</v>
      </c>
      <c r="C946" s="275"/>
      <c r="D946" s="270" t="s">
        <v>16</v>
      </c>
      <c r="E946" s="281">
        <v>1</v>
      </c>
      <c r="F946" s="269">
        <f t="shared" si="41"/>
        <v>45</v>
      </c>
      <c r="G946" s="339">
        <v>45</v>
      </c>
      <c r="H946" s="340"/>
    </row>
    <row r="947" spans="1:8" s="166" customFormat="1" ht="14.25" customHeight="1">
      <c r="A947" s="274">
        <f t="shared" si="38"/>
        <v>697</v>
      </c>
      <c r="B947" s="77" t="s">
        <v>731</v>
      </c>
      <c r="C947" s="275"/>
      <c r="D947" s="270" t="s">
        <v>16</v>
      </c>
      <c r="E947" s="281">
        <v>81</v>
      </c>
      <c r="F947" s="269">
        <f t="shared" si="41"/>
        <v>49.632839506172843</v>
      </c>
      <c r="G947" s="339">
        <v>4020.26</v>
      </c>
      <c r="H947" s="340"/>
    </row>
    <row r="948" spans="1:8" s="166" customFormat="1" ht="14.25" customHeight="1">
      <c r="A948" s="274">
        <f t="shared" si="38"/>
        <v>698</v>
      </c>
      <c r="B948" s="77" t="s">
        <v>732</v>
      </c>
      <c r="C948" s="275"/>
      <c r="D948" s="270" t="s">
        <v>16</v>
      </c>
      <c r="E948" s="281">
        <v>32</v>
      </c>
      <c r="F948" s="269">
        <f t="shared" si="41"/>
        <v>45.979687499999997</v>
      </c>
      <c r="G948" s="339">
        <v>1471.35</v>
      </c>
      <c r="H948" s="340"/>
    </row>
    <row r="949" spans="1:8" s="166" customFormat="1" ht="14.25" customHeight="1">
      <c r="A949" s="274">
        <f t="shared" si="38"/>
        <v>699</v>
      </c>
      <c r="B949" s="77" t="s">
        <v>733</v>
      </c>
      <c r="C949" s="275"/>
      <c r="D949" s="270" t="s">
        <v>16</v>
      </c>
      <c r="E949" s="281">
        <v>2</v>
      </c>
      <c r="F949" s="269">
        <f t="shared" si="41"/>
        <v>47.5</v>
      </c>
      <c r="G949" s="339">
        <v>95</v>
      </c>
      <c r="H949" s="340"/>
    </row>
    <row r="950" spans="1:8" s="166" customFormat="1" ht="14.25" customHeight="1">
      <c r="A950" s="274">
        <f t="shared" si="38"/>
        <v>700</v>
      </c>
      <c r="B950" s="77" t="s">
        <v>734</v>
      </c>
      <c r="C950" s="275"/>
      <c r="D950" s="270" t="s">
        <v>16</v>
      </c>
      <c r="E950" s="281">
        <v>10</v>
      </c>
      <c r="F950" s="269">
        <f t="shared" si="41"/>
        <v>39.537999999999997</v>
      </c>
      <c r="G950" s="339">
        <v>395.38</v>
      </c>
      <c r="H950" s="340"/>
    </row>
    <row r="951" spans="1:8" s="166" customFormat="1" ht="14.25" customHeight="1">
      <c r="A951" s="274">
        <f t="shared" si="38"/>
        <v>701</v>
      </c>
      <c r="B951" s="77" t="s">
        <v>735</v>
      </c>
      <c r="C951" s="275"/>
      <c r="D951" s="270" t="s">
        <v>16</v>
      </c>
      <c r="E951" s="281">
        <v>10</v>
      </c>
      <c r="F951" s="269">
        <f t="shared" si="41"/>
        <v>26</v>
      </c>
      <c r="G951" s="339">
        <v>260</v>
      </c>
      <c r="H951" s="340"/>
    </row>
    <row r="952" spans="1:8" s="166" customFormat="1" ht="14.25" customHeight="1">
      <c r="A952" s="274">
        <f t="shared" si="38"/>
        <v>702</v>
      </c>
      <c r="B952" s="77" t="s">
        <v>736</v>
      </c>
      <c r="C952" s="275"/>
      <c r="D952" s="270" t="s">
        <v>16</v>
      </c>
      <c r="E952" s="281">
        <v>1</v>
      </c>
      <c r="F952" s="269">
        <f t="shared" si="41"/>
        <v>68</v>
      </c>
      <c r="G952" s="339">
        <v>68</v>
      </c>
      <c r="H952" s="340"/>
    </row>
    <row r="953" spans="1:8" s="166" customFormat="1" ht="14.25" customHeight="1">
      <c r="A953" s="274">
        <f t="shared" si="38"/>
        <v>703</v>
      </c>
      <c r="B953" s="77" t="s">
        <v>737</v>
      </c>
      <c r="C953" s="275"/>
      <c r="D953" s="270" t="s">
        <v>16</v>
      </c>
      <c r="E953" s="281">
        <v>2</v>
      </c>
      <c r="F953" s="269">
        <f t="shared" si="41"/>
        <v>155</v>
      </c>
      <c r="G953" s="339">
        <v>310</v>
      </c>
      <c r="H953" s="340"/>
    </row>
    <row r="954" spans="1:8" s="166" customFormat="1" ht="14.25" customHeight="1">
      <c r="A954" s="274">
        <f t="shared" si="38"/>
        <v>704</v>
      </c>
      <c r="B954" s="77" t="s">
        <v>738</v>
      </c>
      <c r="C954" s="275"/>
      <c r="D954" s="270" t="s">
        <v>16</v>
      </c>
      <c r="E954" s="281">
        <v>1</v>
      </c>
      <c r="F954" s="269">
        <f t="shared" si="41"/>
        <v>305</v>
      </c>
      <c r="G954" s="339">
        <v>305</v>
      </c>
      <c r="H954" s="340"/>
    </row>
    <row r="955" spans="1:8" s="166" customFormat="1" ht="14.25" customHeight="1">
      <c r="A955" s="274">
        <f t="shared" si="38"/>
        <v>705</v>
      </c>
      <c r="B955" s="77" t="s">
        <v>739</v>
      </c>
      <c r="C955" s="275"/>
      <c r="D955" s="270" t="s">
        <v>16</v>
      </c>
      <c r="E955" s="281">
        <v>28</v>
      </c>
      <c r="F955" s="269">
        <f t="shared" si="41"/>
        <v>5</v>
      </c>
      <c r="G955" s="339">
        <v>140</v>
      </c>
      <c r="H955" s="340"/>
    </row>
    <row r="956" spans="1:8" s="166" customFormat="1" ht="14.25" customHeight="1">
      <c r="A956" s="274">
        <f t="shared" si="38"/>
        <v>706</v>
      </c>
      <c r="B956" s="77" t="s">
        <v>740</v>
      </c>
      <c r="C956" s="275"/>
      <c r="D956" s="270" t="s">
        <v>16</v>
      </c>
      <c r="E956" s="281">
        <v>44</v>
      </c>
      <c r="F956" s="269">
        <f t="shared" si="41"/>
        <v>9.6590909090909083</v>
      </c>
      <c r="G956" s="339">
        <v>425</v>
      </c>
      <c r="H956" s="340"/>
    </row>
    <row r="957" spans="1:8" s="166" customFormat="1" ht="14.25" customHeight="1">
      <c r="A957" s="274">
        <f t="shared" si="38"/>
        <v>707</v>
      </c>
      <c r="B957" s="77" t="s">
        <v>741</v>
      </c>
      <c r="C957" s="275"/>
      <c r="D957" s="270" t="s">
        <v>791</v>
      </c>
      <c r="E957" s="281">
        <v>22</v>
      </c>
      <c r="F957" s="269">
        <f t="shared" si="41"/>
        <v>60</v>
      </c>
      <c r="G957" s="339">
        <v>1320</v>
      </c>
      <c r="H957" s="340"/>
    </row>
    <row r="958" spans="1:8" s="166" customFormat="1" ht="14.25" customHeight="1">
      <c r="A958" s="274">
        <f t="shared" si="38"/>
        <v>708</v>
      </c>
      <c r="B958" s="77" t="s">
        <v>742</v>
      </c>
      <c r="C958" s="275"/>
      <c r="D958" s="270" t="s">
        <v>16</v>
      </c>
      <c r="E958" s="281">
        <v>5</v>
      </c>
      <c r="F958" s="269">
        <f t="shared" si="41"/>
        <v>165</v>
      </c>
      <c r="G958" s="339">
        <v>825</v>
      </c>
      <c r="H958" s="340"/>
    </row>
    <row r="959" spans="1:8" s="166" customFormat="1" ht="14.25" customHeight="1">
      <c r="A959" s="274">
        <f t="shared" si="38"/>
        <v>709</v>
      </c>
      <c r="B959" s="77" t="s">
        <v>743</v>
      </c>
      <c r="C959" s="275"/>
      <c r="D959" s="270" t="s">
        <v>16</v>
      </c>
      <c r="E959" s="281">
        <v>10</v>
      </c>
      <c r="F959" s="269">
        <f t="shared" si="41"/>
        <v>38</v>
      </c>
      <c r="G959" s="339">
        <v>380</v>
      </c>
      <c r="H959" s="340"/>
    </row>
    <row r="960" spans="1:8" s="166" customFormat="1" ht="14.25" customHeight="1">
      <c r="A960" s="274">
        <f t="shared" si="38"/>
        <v>710</v>
      </c>
      <c r="B960" s="77" t="s">
        <v>744</v>
      </c>
      <c r="C960" s="275"/>
      <c r="D960" s="270" t="s">
        <v>16</v>
      </c>
      <c r="E960" s="281">
        <v>3</v>
      </c>
      <c r="F960" s="269">
        <f t="shared" si="41"/>
        <v>98</v>
      </c>
      <c r="G960" s="339">
        <v>294</v>
      </c>
      <c r="H960" s="340"/>
    </row>
    <row r="961" spans="1:8" s="166" customFormat="1" ht="14.25" customHeight="1">
      <c r="A961" s="274">
        <f t="shared" si="38"/>
        <v>711</v>
      </c>
      <c r="B961" s="77" t="s">
        <v>348</v>
      </c>
      <c r="C961" s="275"/>
      <c r="D961" s="270" t="s">
        <v>16</v>
      </c>
      <c r="E961" s="281">
        <v>2</v>
      </c>
      <c r="F961" s="269">
        <f t="shared" si="41"/>
        <v>92</v>
      </c>
      <c r="G961" s="339">
        <v>184</v>
      </c>
      <c r="H961" s="340"/>
    </row>
    <row r="962" spans="1:8" s="166" customFormat="1" ht="14.25" customHeight="1">
      <c r="A962" s="274">
        <f t="shared" si="38"/>
        <v>712</v>
      </c>
      <c r="B962" s="77" t="s">
        <v>745</v>
      </c>
      <c r="C962" s="275"/>
      <c r="D962" s="270" t="s">
        <v>16</v>
      </c>
      <c r="E962" s="281">
        <v>2</v>
      </c>
      <c r="F962" s="269">
        <f t="shared" si="41"/>
        <v>28</v>
      </c>
      <c r="G962" s="339">
        <v>56</v>
      </c>
      <c r="H962" s="340"/>
    </row>
    <row r="963" spans="1:8" s="166" customFormat="1" ht="14.25" customHeight="1">
      <c r="A963" s="274">
        <f t="shared" si="38"/>
        <v>713</v>
      </c>
      <c r="B963" s="77" t="s">
        <v>746</v>
      </c>
      <c r="C963" s="275"/>
      <c r="D963" s="270" t="s">
        <v>16</v>
      </c>
      <c r="E963" s="281">
        <v>5</v>
      </c>
      <c r="F963" s="269">
        <f t="shared" si="41"/>
        <v>5</v>
      </c>
      <c r="G963" s="339">
        <v>25</v>
      </c>
      <c r="H963" s="340"/>
    </row>
    <row r="964" spans="1:8" s="166" customFormat="1" ht="14.25" customHeight="1">
      <c r="A964" s="274">
        <f t="shared" si="38"/>
        <v>714</v>
      </c>
      <c r="B964" s="77" t="s">
        <v>741</v>
      </c>
      <c r="C964" s="275"/>
      <c r="D964" s="270" t="s">
        <v>791</v>
      </c>
      <c r="E964" s="281">
        <v>7</v>
      </c>
      <c r="F964" s="269">
        <f t="shared" si="41"/>
        <v>80</v>
      </c>
      <c r="G964" s="339">
        <v>560</v>
      </c>
      <c r="H964" s="340"/>
    </row>
    <row r="965" spans="1:8" s="166" customFormat="1" ht="14.25" customHeight="1">
      <c r="A965" s="274">
        <f t="shared" si="38"/>
        <v>715</v>
      </c>
      <c r="B965" s="77" t="s">
        <v>747</v>
      </c>
      <c r="C965" s="275"/>
      <c r="D965" s="270" t="s">
        <v>16</v>
      </c>
      <c r="E965" s="281">
        <v>16</v>
      </c>
      <c r="F965" s="269">
        <f t="shared" si="41"/>
        <v>267.28750000000002</v>
      </c>
      <c r="G965" s="339">
        <v>4276.6000000000004</v>
      </c>
      <c r="H965" s="340"/>
    </row>
    <row r="966" spans="1:8" s="166" customFormat="1" ht="14.25" customHeight="1">
      <c r="A966" s="274">
        <f>A965+1</f>
        <v>716</v>
      </c>
      <c r="B966" s="307" t="s">
        <v>748</v>
      </c>
      <c r="C966" s="308"/>
      <c r="D966" s="270" t="s">
        <v>665</v>
      </c>
      <c r="E966" s="309">
        <v>1.74</v>
      </c>
      <c r="F966" s="269">
        <f t="shared" si="41"/>
        <v>283.63793103448273</v>
      </c>
      <c r="G966" s="339">
        <v>493.53</v>
      </c>
      <c r="H966" s="340"/>
    </row>
    <row r="967" spans="1:8" s="166" customFormat="1" ht="14.25" customHeight="1">
      <c r="A967" s="274">
        <f>A966+1</f>
        <v>717</v>
      </c>
      <c r="B967" s="307" t="s">
        <v>749</v>
      </c>
      <c r="C967" s="308"/>
      <c r="D967" s="270" t="s">
        <v>16</v>
      </c>
      <c r="E967" s="309">
        <v>8</v>
      </c>
      <c r="F967" s="269">
        <f t="shared" si="41"/>
        <v>2.25</v>
      </c>
      <c r="G967" s="339">
        <v>18</v>
      </c>
      <c r="H967" s="340"/>
    </row>
    <row r="968" spans="1:8" s="166" customFormat="1" ht="14.25" customHeight="1">
      <c r="A968" s="274">
        <f t="shared" si="38"/>
        <v>718</v>
      </c>
      <c r="B968" s="307" t="s">
        <v>750</v>
      </c>
      <c r="C968" s="308"/>
      <c r="D968" s="270" t="s">
        <v>16</v>
      </c>
      <c r="E968" s="309">
        <v>12</v>
      </c>
      <c r="F968" s="269">
        <f t="shared" si="41"/>
        <v>388</v>
      </c>
      <c r="G968" s="339">
        <v>4656</v>
      </c>
      <c r="H968" s="340"/>
    </row>
    <row r="969" spans="1:8" s="166" customFormat="1" ht="14.25" customHeight="1">
      <c r="A969" s="274">
        <f t="shared" si="38"/>
        <v>719</v>
      </c>
      <c r="B969" s="307" t="s">
        <v>751</v>
      </c>
      <c r="C969" s="308"/>
      <c r="D969" s="270" t="s">
        <v>16</v>
      </c>
      <c r="E969" s="309">
        <v>6</v>
      </c>
      <c r="F969" s="269">
        <f t="shared" si="41"/>
        <v>150</v>
      </c>
      <c r="G969" s="339">
        <v>900</v>
      </c>
      <c r="H969" s="340"/>
    </row>
    <row r="970" spans="1:8" s="166" customFormat="1" ht="14.25" customHeight="1">
      <c r="A970" s="274">
        <f t="shared" si="38"/>
        <v>720</v>
      </c>
      <c r="B970" s="307" t="s">
        <v>752</v>
      </c>
      <c r="C970" s="308"/>
      <c r="D970" s="270" t="s">
        <v>16</v>
      </c>
      <c r="E970" s="309">
        <v>4</v>
      </c>
      <c r="F970" s="269">
        <f t="shared" si="41"/>
        <v>80</v>
      </c>
      <c r="G970" s="339">
        <v>320</v>
      </c>
      <c r="H970" s="340"/>
    </row>
    <row r="971" spans="1:8" s="166" customFormat="1" ht="14.25" customHeight="1">
      <c r="A971" s="274">
        <f>A970+1</f>
        <v>721</v>
      </c>
      <c r="B971" s="307" t="s">
        <v>752</v>
      </c>
      <c r="C971" s="308"/>
      <c r="D971" s="270" t="s">
        <v>16</v>
      </c>
      <c r="E971" s="309">
        <v>1</v>
      </c>
      <c r="F971" s="269">
        <f t="shared" si="41"/>
        <v>65</v>
      </c>
      <c r="G971" s="339">
        <v>65</v>
      </c>
      <c r="H971" s="340"/>
    </row>
    <row r="972" spans="1:8" s="166" customFormat="1" ht="14.25" customHeight="1">
      <c r="A972" s="274">
        <f>A971+1</f>
        <v>722</v>
      </c>
      <c r="B972" s="307" t="s">
        <v>753</v>
      </c>
      <c r="C972" s="308"/>
      <c r="D972" s="270" t="s">
        <v>792</v>
      </c>
      <c r="E972" s="309">
        <v>52</v>
      </c>
      <c r="F972" s="269">
        <f t="shared" si="41"/>
        <v>21.129807692307693</v>
      </c>
      <c r="G972" s="339">
        <v>1098.75</v>
      </c>
      <c r="H972" s="340"/>
    </row>
    <row r="973" spans="1:8" s="166" customFormat="1" ht="14.25" customHeight="1">
      <c r="A973" s="274">
        <f t="shared" ref="A973:A1008" si="42">A972+1</f>
        <v>723</v>
      </c>
      <c r="B973" s="307" t="s">
        <v>754</v>
      </c>
      <c r="C973" s="308"/>
      <c r="D973" s="270" t="s">
        <v>16</v>
      </c>
      <c r="E973" s="309">
        <v>27</v>
      </c>
      <c r="F973" s="269">
        <f t="shared" si="41"/>
        <v>21</v>
      </c>
      <c r="G973" s="339">
        <v>567</v>
      </c>
      <c r="H973" s="340"/>
    </row>
    <row r="974" spans="1:8" s="166" customFormat="1" ht="14.25" customHeight="1">
      <c r="A974" s="274">
        <f t="shared" si="42"/>
        <v>724</v>
      </c>
      <c r="B974" s="307" t="s">
        <v>755</v>
      </c>
      <c r="C974" s="308"/>
      <c r="D974" s="270" t="s">
        <v>792</v>
      </c>
      <c r="E974" s="309">
        <v>5</v>
      </c>
      <c r="F974" s="269">
        <f t="shared" si="41"/>
        <v>66.599999999999994</v>
      </c>
      <c r="G974" s="339">
        <v>333</v>
      </c>
      <c r="H974" s="340"/>
    </row>
    <row r="975" spans="1:8" s="166" customFormat="1" ht="14.25" customHeight="1">
      <c r="A975" s="274">
        <f t="shared" si="42"/>
        <v>725</v>
      </c>
      <c r="B975" s="307" t="s">
        <v>756</v>
      </c>
      <c r="C975" s="308"/>
      <c r="D975" s="270" t="s">
        <v>665</v>
      </c>
      <c r="E975" s="309">
        <v>4</v>
      </c>
      <c r="F975" s="269">
        <f t="shared" si="41"/>
        <v>531.30499999999995</v>
      </c>
      <c r="G975" s="339">
        <v>2125.2199999999998</v>
      </c>
      <c r="H975" s="340"/>
    </row>
    <row r="976" spans="1:8" s="166" customFormat="1" ht="14.25" customHeight="1">
      <c r="A976" s="274">
        <f t="shared" si="42"/>
        <v>726</v>
      </c>
      <c r="B976" s="307" t="s">
        <v>757</v>
      </c>
      <c r="C976" s="308"/>
      <c r="D976" s="270" t="s">
        <v>16</v>
      </c>
      <c r="E976" s="309">
        <v>5</v>
      </c>
      <c r="F976" s="269">
        <f t="shared" si="41"/>
        <v>109.73399999999999</v>
      </c>
      <c r="G976" s="339">
        <v>548.66999999999996</v>
      </c>
      <c r="H976" s="340"/>
    </row>
    <row r="977" spans="1:8" s="166" customFormat="1" ht="14.25" customHeight="1">
      <c r="A977" s="274">
        <f t="shared" si="42"/>
        <v>727</v>
      </c>
      <c r="B977" s="307" t="s">
        <v>758</v>
      </c>
      <c r="C977" s="308"/>
      <c r="D977" s="270" t="s">
        <v>16</v>
      </c>
      <c r="E977" s="309">
        <v>2</v>
      </c>
      <c r="F977" s="269">
        <f t="shared" si="41"/>
        <v>777</v>
      </c>
      <c r="G977" s="339">
        <v>1554</v>
      </c>
      <c r="H977" s="340"/>
    </row>
    <row r="978" spans="1:8" s="166" customFormat="1" ht="14.25" customHeight="1">
      <c r="A978" s="274">
        <f t="shared" si="42"/>
        <v>728</v>
      </c>
      <c r="B978" s="307" t="s">
        <v>759</v>
      </c>
      <c r="C978" s="308"/>
      <c r="D978" s="270" t="s">
        <v>16</v>
      </c>
      <c r="E978" s="309">
        <v>10</v>
      </c>
      <c r="F978" s="269">
        <f t="shared" si="41"/>
        <v>193</v>
      </c>
      <c r="G978" s="339">
        <v>1930</v>
      </c>
      <c r="H978" s="340"/>
    </row>
    <row r="979" spans="1:8" s="166" customFormat="1" ht="14.25" customHeight="1">
      <c r="A979" s="274">
        <f t="shared" si="42"/>
        <v>729</v>
      </c>
      <c r="B979" s="307" t="s">
        <v>760</v>
      </c>
      <c r="C979" s="308"/>
      <c r="D979" s="270" t="s">
        <v>16</v>
      </c>
      <c r="E979" s="309">
        <v>1</v>
      </c>
      <c r="F979" s="269">
        <f t="shared" si="41"/>
        <v>1042</v>
      </c>
      <c r="G979" s="339">
        <v>1042</v>
      </c>
      <c r="H979" s="340"/>
    </row>
    <row r="980" spans="1:8" s="166" customFormat="1" ht="14.25" customHeight="1">
      <c r="A980" s="274">
        <f t="shared" si="42"/>
        <v>730</v>
      </c>
      <c r="B980" s="307" t="s">
        <v>761</v>
      </c>
      <c r="C980" s="308"/>
      <c r="D980" s="270" t="s">
        <v>16</v>
      </c>
      <c r="E980" s="309">
        <v>356</v>
      </c>
      <c r="F980" s="269">
        <f t="shared" si="41"/>
        <v>14.316853932584269</v>
      </c>
      <c r="G980" s="339">
        <v>5096.8</v>
      </c>
      <c r="H980" s="340"/>
    </row>
    <row r="981" spans="1:8" s="166" customFormat="1" ht="14.25" customHeight="1">
      <c r="A981" s="274">
        <f t="shared" si="42"/>
        <v>731</v>
      </c>
      <c r="B981" s="307" t="s">
        <v>762</v>
      </c>
      <c r="C981" s="308"/>
      <c r="D981" s="270" t="s">
        <v>16</v>
      </c>
      <c r="E981" s="309">
        <v>210</v>
      </c>
      <c r="F981" s="269">
        <f t="shared" si="41"/>
        <v>7.5904761904761902</v>
      </c>
      <c r="G981" s="339">
        <v>1594</v>
      </c>
      <c r="H981" s="340"/>
    </row>
    <row r="982" spans="1:8" s="166" customFormat="1" ht="14.25" customHeight="1">
      <c r="A982" s="274">
        <f t="shared" si="42"/>
        <v>732</v>
      </c>
      <c r="B982" s="307" t="s">
        <v>763</v>
      </c>
      <c r="C982" s="308"/>
      <c r="D982" s="270" t="s">
        <v>16</v>
      </c>
      <c r="E982" s="309">
        <v>1803</v>
      </c>
      <c r="F982" s="269">
        <f t="shared" si="41"/>
        <v>8.5041597337770387</v>
      </c>
      <c r="G982" s="339">
        <v>15333</v>
      </c>
      <c r="H982" s="340"/>
    </row>
    <row r="983" spans="1:8" s="166" customFormat="1" ht="14.25" customHeight="1">
      <c r="A983" s="274">
        <f t="shared" si="42"/>
        <v>733</v>
      </c>
      <c r="B983" s="307" t="s">
        <v>764</v>
      </c>
      <c r="C983" s="308"/>
      <c r="D983" s="270" t="s">
        <v>16</v>
      </c>
      <c r="E983" s="309">
        <v>19</v>
      </c>
      <c r="F983" s="269">
        <f t="shared" si="41"/>
        <v>21.421052631578949</v>
      </c>
      <c r="G983" s="339">
        <v>407</v>
      </c>
      <c r="H983" s="340"/>
    </row>
    <row r="984" spans="1:8" s="166" customFormat="1" ht="14.25" customHeight="1">
      <c r="A984" s="274">
        <f t="shared" si="42"/>
        <v>734</v>
      </c>
      <c r="B984" s="307" t="s">
        <v>765</v>
      </c>
      <c r="C984" s="308"/>
      <c r="D984" s="270" t="s">
        <v>16</v>
      </c>
      <c r="E984" s="309">
        <v>3</v>
      </c>
      <c r="F984" s="269">
        <f t="shared" si="41"/>
        <v>386.40000000000003</v>
      </c>
      <c r="G984" s="339">
        <v>1159.2</v>
      </c>
      <c r="H984" s="340"/>
    </row>
    <row r="985" spans="1:8" s="166" customFormat="1" ht="14.25" customHeight="1">
      <c r="A985" s="274">
        <f>A984+1</f>
        <v>735</v>
      </c>
      <c r="B985" s="307" t="s">
        <v>766</v>
      </c>
      <c r="C985" s="308"/>
      <c r="D985" s="270" t="s">
        <v>16</v>
      </c>
      <c r="E985" s="309">
        <v>16</v>
      </c>
      <c r="F985" s="269">
        <f t="shared" si="41"/>
        <v>42</v>
      </c>
      <c r="G985" s="339">
        <v>672</v>
      </c>
      <c r="H985" s="340"/>
    </row>
    <row r="986" spans="1:8" s="166" customFormat="1" ht="14.25" customHeight="1">
      <c r="A986" s="274">
        <f t="shared" si="42"/>
        <v>736</v>
      </c>
      <c r="B986" s="307" t="s">
        <v>767</v>
      </c>
      <c r="C986" s="308"/>
      <c r="D986" s="270" t="s">
        <v>16</v>
      </c>
      <c r="E986" s="309">
        <v>20</v>
      </c>
      <c r="F986" s="269">
        <f t="shared" si="41"/>
        <v>2</v>
      </c>
      <c r="G986" s="339">
        <v>40</v>
      </c>
      <c r="H986" s="340"/>
    </row>
    <row r="987" spans="1:8" s="166" customFormat="1" ht="14.25" customHeight="1">
      <c r="A987" s="274">
        <f t="shared" si="42"/>
        <v>737</v>
      </c>
      <c r="B987" s="307" t="s">
        <v>768</v>
      </c>
      <c r="C987" s="308"/>
      <c r="D987" s="270" t="s">
        <v>793</v>
      </c>
      <c r="E987" s="309">
        <v>15</v>
      </c>
      <c r="F987" s="269">
        <f t="shared" si="41"/>
        <v>362.6</v>
      </c>
      <c r="G987" s="339">
        <v>5439</v>
      </c>
      <c r="H987" s="340"/>
    </row>
    <row r="988" spans="1:8" s="166" customFormat="1" ht="14.25" customHeight="1">
      <c r="A988" s="274">
        <f t="shared" si="42"/>
        <v>738</v>
      </c>
      <c r="B988" s="307" t="s">
        <v>769</v>
      </c>
      <c r="C988" s="308"/>
      <c r="D988" s="270" t="s">
        <v>665</v>
      </c>
      <c r="E988" s="309">
        <v>20</v>
      </c>
      <c r="F988" s="269">
        <f t="shared" si="41"/>
        <v>369.6</v>
      </c>
      <c r="G988" s="339">
        <v>7392</v>
      </c>
      <c r="H988" s="340"/>
    </row>
    <row r="989" spans="1:8" s="166" customFormat="1" ht="14.25" customHeight="1">
      <c r="A989" s="274">
        <f t="shared" si="42"/>
        <v>739</v>
      </c>
      <c r="B989" s="307" t="s">
        <v>770</v>
      </c>
      <c r="C989" s="308"/>
      <c r="D989" s="270" t="s">
        <v>16</v>
      </c>
      <c r="E989" s="309">
        <v>1</v>
      </c>
      <c r="F989" s="269">
        <f t="shared" si="41"/>
        <v>700</v>
      </c>
      <c r="G989" s="339">
        <v>700</v>
      </c>
      <c r="H989" s="340"/>
    </row>
    <row r="990" spans="1:8" s="166" customFormat="1" ht="14.25" customHeight="1">
      <c r="A990" s="274">
        <f t="shared" si="42"/>
        <v>740</v>
      </c>
      <c r="B990" s="307" t="s">
        <v>771</v>
      </c>
      <c r="C990" s="308"/>
      <c r="D990" s="270" t="s">
        <v>16</v>
      </c>
      <c r="E990" s="309">
        <v>1</v>
      </c>
      <c r="F990" s="269">
        <f t="shared" si="41"/>
        <v>318</v>
      </c>
      <c r="G990" s="339">
        <v>318</v>
      </c>
      <c r="H990" s="340"/>
    </row>
    <row r="991" spans="1:8" s="166" customFormat="1" ht="14.25" customHeight="1">
      <c r="A991" s="274">
        <f t="shared" si="42"/>
        <v>741</v>
      </c>
      <c r="B991" s="307" t="s">
        <v>772</v>
      </c>
      <c r="C991" s="308"/>
      <c r="D991" s="270" t="s">
        <v>16</v>
      </c>
      <c r="E991" s="309">
        <v>8</v>
      </c>
      <c r="F991" s="269">
        <f t="shared" ref="F991:F1054" si="43">G991/E991</f>
        <v>195</v>
      </c>
      <c r="G991" s="339">
        <v>1560</v>
      </c>
      <c r="H991" s="340"/>
    </row>
    <row r="992" spans="1:8" s="166" customFormat="1" ht="14.25" customHeight="1">
      <c r="A992" s="274">
        <f t="shared" si="42"/>
        <v>742</v>
      </c>
      <c r="B992" s="307" t="s">
        <v>773</v>
      </c>
      <c r="C992" s="308"/>
      <c r="D992" s="270" t="s">
        <v>16</v>
      </c>
      <c r="E992" s="309">
        <v>2</v>
      </c>
      <c r="F992" s="269">
        <f t="shared" si="43"/>
        <v>385</v>
      </c>
      <c r="G992" s="339">
        <v>770</v>
      </c>
      <c r="H992" s="340"/>
    </row>
    <row r="993" spans="1:8" s="166" customFormat="1" ht="14.25" customHeight="1">
      <c r="A993" s="274">
        <f t="shared" si="42"/>
        <v>743</v>
      </c>
      <c r="B993" s="307" t="s">
        <v>774</v>
      </c>
      <c r="C993" s="308"/>
      <c r="D993" s="270" t="s">
        <v>16</v>
      </c>
      <c r="E993" s="309">
        <v>15</v>
      </c>
      <c r="F993" s="269">
        <f t="shared" si="43"/>
        <v>15</v>
      </c>
      <c r="G993" s="339">
        <v>225</v>
      </c>
      <c r="H993" s="340"/>
    </row>
    <row r="994" spans="1:8" s="166" customFormat="1" ht="14.25" customHeight="1">
      <c r="A994" s="274">
        <f t="shared" si="42"/>
        <v>744</v>
      </c>
      <c r="B994" s="307" t="s">
        <v>775</v>
      </c>
      <c r="C994" s="308"/>
      <c r="D994" s="270" t="s">
        <v>16</v>
      </c>
      <c r="E994" s="309">
        <v>6</v>
      </c>
      <c r="F994" s="269">
        <f t="shared" si="43"/>
        <v>65</v>
      </c>
      <c r="G994" s="339">
        <v>390</v>
      </c>
      <c r="H994" s="340"/>
    </row>
    <row r="995" spans="1:8" s="166" customFormat="1" ht="14.25" customHeight="1">
      <c r="A995" s="274">
        <f t="shared" si="42"/>
        <v>745</v>
      </c>
      <c r="B995" s="307" t="s">
        <v>776</v>
      </c>
      <c r="C995" s="308"/>
      <c r="D995" s="270" t="s">
        <v>16</v>
      </c>
      <c r="E995" s="309">
        <v>10</v>
      </c>
      <c r="F995" s="269">
        <f t="shared" si="43"/>
        <v>3</v>
      </c>
      <c r="G995" s="339">
        <v>30</v>
      </c>
      <c r="H995" s="340"/>
    </row>
    <row r="996" spans="1:8" s="166" customFormat="1" ht="14.25" customHeight="1">
      <c r="A996" s="274">
        <f t="shared" si="42"/>
        <v>746</v>
      </c>
      <c r="B996" s="307" t="s">
        <v>777</v>
      </c>
      <c r="C996" s="308"/>
      <c r="D996" s="270" t="s">
        <v>16</v>
      </c>
      <c r="E996" s="309">
        <v>3</v>
      </c>
      <c r="F996" s="269">
        <f t="shared" si="43"/>
        <v>10</v>
      </c>
      <c r="G996" s="339">
        <v>30</v>
      </c>
      <c r="H996" s="340"/>
    </row>
    <row r="997" spans="1:8" s="166" customFormat="1" ht="14.25" customHeight="1">
      <c r="A997" s="274">
        <f t="shared" si="42"/>
        <v>747</v>
      </c>
      <c r="B997" s="307" t="s">
        <v>778</v>
      </c>
      <c r="C997" s="308"/>
      <c r="D997" s="270" t="s">
        <v>16</v>
      </c>
      <c r="E997" s="309">
        <v>20</v>
      </c>
      <c r="F997" s="269">
        <f t="shared" si="43"/>
        <v>20</v>
      </c>
      <c r="G997" s="339">
        <v>400</v>
      </c>
      <c r="H997" s="340"/>
    </row>
    <row r="998" spans="1:8" s="166" customFormat="1" ht="14.25" customHeight="1">
      <c r="A998" s="274">
        <f t="shared" si="42"/>
        <v>748</v>
      </c>
      <c r="B998" s="307" t="s">
        <v>779</v>
      </c>
      <c r="C998" s="308"/>
      <c r="D998" s="270" t="s">
        <v>16</v>
      </c>
      <c r="E998" s="309">
        <v>20</v>
      </c>
      <c r="F998" s="269">
        <f t="shared" si="43"/>
        <v>4</v>
      </c>
      <c r="G998" s="339">
        <v>80</v>
      </c>
      <c r="H998" s="340"/>
    </row>
    <row r="999" spans="1:8" s="166" customFormat="1" ht="14.25" customHeight="1">
      <c r="A999" s="274">
        <f t="shared" si="42"/>
        <v>749</v>
      </c>
      <c r="B999" s="307" t="s">
        <v>780</v>
      </c>
      <c r="C999" s="308"/>
      <c r="D999" s="270" t="s">
        <v>16</v>
      </c>
      <c r="E999" s="309">
        <v>3</v>
      </c>
      <c r="F999" s="269">
        <f t="shared" si="43"/>
        <v>3</v>
      </c>
      <c r="G999" s="339">
        <v>9</v>
      </c>
      <c r="H999" s="340"/>
    </row>
    <row r="1000" spans="1:8" s="166" customFormat="1" ht="14.25" customHeight="1">
      <c r="A1000" s="274">
        <f t="shared" si="42"/>
        <v>750</v>
      </c>
      <c r="B1000" s="307" t="s">
        <v>781</v>
      </c>
      <c r="C1000" s="308"/>
      <c r="D1000" s="270" t="s">
        <v>16</v>
      </c>
      <c r="E1000" s="309">
        <v>3</v>
      </c>
      <c r="F1000" s="269">
        <f t="shared" si="43"/>
        <v>4</v>
      </c>
      <c r="G1000" s="339">
        <v>12</v>
      </c>
      <c r="H1000" s="340"/>
    </row>
    <row r="1001" spans="1:8" s="166" customFormat="1" ht="14.25" customHeight="1">
      <c r="A1001" s="274">
        <f t="shared" si="42"/>
        <v>751</v>
      </c>
      <c r="B1001" s="307" t="s">
        <v>782</v>
      </c>
      <c r="C1001" s="308"/>
      <c r="D1001" s="270" t="s">
        <v>16</v>
      </c>
      <c r="E1001" s="309">
        <v>5</v>
      </c>
      <c r="F1001" s="269">
        <f t="shared" si="43"/>
        <v>20</v>
      </c>
      <c r="G1001" s="339">
        <v>100</v>
      </c>
      <c r="H1001" s="340"/>
    </row>
    <row r="1002" spans="1:8" s="166" customFormat="1" ht="14.25" customHeight="1">
      <c r="A1002" s="274">
        <f t="shared" si="42"/>
        <v>752</v>
      </c>
      <c r="B1002" s="307" t="s">
        <v>783</v>
      </c>
      <c r="C1002" s="308"/>
      <c r="D1002" s="270" t="s">
        <v>16</v>
      </c>
      <c r="E1002" s="309">
        <v>4</v>
      </c>
      <c r="F1002" s="269">
        <f t="shared" si="43"/>
        <v>30</v>
      </c>
      <c r="G1002" s="339">
        <v>120</v>
      </c>
      <c r="H1002" s="340"/>
    </row>
    <row r="1003" spans="1:8" s="166" customFormat="1" ht="14.25" customHeight="1">
      <c r="A1003" s="274">
        <f t="shared" si="42"/>
        <v>753</v>
      </c>
      <c r="B1003" s="307" t="s">
        <v>784</v>
      </c>
      <c r="C1003" s="308"/>
      <c r="D1003" s="270" t="s">
        <v>16</v>
      </c>
      <c r="E1003" s="309">
        <v>4</v>
      </c>
      <c r="F1003" s="269">
        <f t="shared" si="43"/>
        <v>10</v>
      </c>
      <c r="G1003" s="339">
        <v>40</v>
      </c>
      <c r="H1003" s="340"/>
    </row>
    <row r="1004" spans="1:8" s="166" customFormat="1" ht="14.25" customHeight="1">
      <c r="A1004" s="274">
        <f t="shared" si="42"/>
        <v>754</v>
      </c>
      <c r="B1004" s="307" t="s">
        <v>785</v>
      </c>
      <c r="C1004" s="308"/>
      <c r="D1004" s="270" t="s">
        <v>16</v>
      </c>
      <c r="E1004" s="309">
        <v>10</v>
      </c>
      <c r="F1004" s="269">
        <f t="shared" si="43"/>
        <v>15</v>
      </c>
      <c r="G1004" s="339">
        <v>150</v>
      </c>
      <c r="H1004" s="340"/>
    </row>
    <row r="1005" spans="1:8" s="166" customFormat="1" ht="14.25" customHeight="1">
      <c r="A1005" s="274">
        <f t="shared" si="42"/>
        <v>755</v>
      </c>
      <c r="B1005" s="307" t="s">
        <v>786</v>
      </c>
      <c r="C1005" s="308"/>
      <c r="D1005" s="270" t="s">
        <v>16</v>
      </c>
      <c r="E1005" s="309">
        <v>20</v>
      </c>
      <c r="F1005" s="269">
        <f t="shared" si="43"/>
        <v>5</v>
      </c>
      <c r="G1005" s="339">
        <v>100</v>
      </c>
      <c r="H1005" s="340"/>
    </row>
    <row r="1006" spans="1:8" s="166" customFormat="1" ht="14.25" customHeight="1">
      <c r="A1006" s="274">
        <f t="shared" si="42"/>
        <v>756</v>
      </c>
      <c r="B1006" s="307" t="s">
        <v>787</v>
      </c>
      <c r="C1006" s="308"/>
      <c r="D1006" s="270" t="s">
        <v>16</v>
      </c>
      <c r="E1006" s="309">
        <v>20</v>
      </c>
      <c r="F1006" s="269">
        <f t="shared" si="43"/>
        <v>8</v>
      </c>
      <c r="G1006" s="339">
        <v>160</v>
      </c>
      <c r="H1006" s="340"/>
    </row>
    <row r="1007" spans="1:8" s="166" customFormat="1" ht="14.25" customHeight="1">
      <c r="A1007" s="274">
        <f t="shared" si="42"/>
        <v>757</v>
      </c>
      <c r="B1007" s="307" t="s">
        <v>788</v>
      </c>
      <c r="C1007" s="308"/>
      <c r="D1007" s="270" t="s">
        <v>16</v>
      </c>
      <c r="E1007" s="309">
        <v>4</v>
      </c>
      <c r="F1007" s="269">
        <f t="shared" si="43"/>
        <v>6</v>
      </c>
      <c r="G1007" s="339">
        <v>24</v>
      </c>
      <c r="H1007" s="340"/>
    </row>
    <row r="1008" spans="1:8" s="166" customFormat="1" ht="14.25" customHeight="1">
      <c r="A1008" s="274">
        <f t="shared" si="42"/>
        <v>758</v>
      </c>
      <c r="B1008" s="307" t="s">
        <v>789</v>
      </c>
      <c r="C1008" s="308"/>
      <c r="D1008" s="270" t="s">
        <v>16</v>
      </c>
      <c r="E1008" s="309">
        <v>192</v>
      </c>
      <c r="F1008" s="269">
        <f t="shared" si="43"/>
        <v>2.5</v>
      </c>
      <c r="G1008" s="339">
        <v>480</v>
      </c>
      <c r="H1008" s="340"/>
    </row>
    <row r="1009" spans="1:8" s="310" customFormat="1" ht="15" customHeight="1">
      <c r="A1009" s="274">
        <f>A1008+1</f>
        <v>759</v>
      </c>
      <c r="B1009" s="311" t="s">
        <v>794</v>
      </c>
      <c r="C1009" s="308"/>
      <c r="D1009" s="270" t="s">
        <v>16</v>
      </c>
      <c r="E1009" s="309">
        <v>1</v>
      </c>
      <c r="F1009" s="269">
        <f t="shared" si="43"/>
        <v>183</v>
      </c>
      <c r="G1009" s="339">
        <v>183</v>
      </c>
      <c r="H1009" s="340"/>
    </row>
    <row r="1010" spans="1:8" s="310" customFormat="1" ht="14.25" customHeight="1">
      <c r="A1010" s="274">
        <f t="shared" ref="A1010:A1057" si="44">A1009+1</f>
        <v>760</v>
      </c>
      <c r="B1010" s="312" t="s">
        <v>795</v>
      </c>
      <c r="C1010" s="308"/>
      <c r="D1010" s="270" t="s">
        <v>16</v>
      </c>
      <c r="E1010" s="309">
        <v>1</v>
      </c>
      <c r="F1010" s="269">
        <f t="shared" si="43"/>
        <v>23.5</v>
      </c>
      <c r="G1010" s="339">
        <v>23.5</v>
      </c>
      <c r="H1010" s="340"/>
    </row>
    <row r="1011" spans="1:8" s="310" customFormat="1" ht="14.25" customHeight="1">
      <c r="A1011" s="274">
        <f t="shared" si="44"/>
        <v>761</v>
      </c>
      <c r="B1011" s="312" t="s">
        <v>796</v>
      </c>
      <c r="C1011" s="308"/>
      <c r="D1011" s="314" t="s">
        <v>16</v>
      </c>
      <c r="E1011" s="315">
        <v>105</v>
      </c>
      <c r="F1011" s="269">
        <f t="shared" si="43"/>
        <v>1.3</v>
      </c>
      <c r="G1011" s="341">
        <v>136.5</v>
      </c>
      <c r="H1011" s="341"/>
    </row>
    <row r="1012" spans="1:8" s="310" customFormat="1" ht="14.25" customHeight="1">
      <c r="A1012" s="274">
        <f t="shared" si="44"/>
        <v>762</v>
      </c>
      <c r="B1012" s="312" t="s">
        <v>797</v>
      </c>
      <c r="C1012" s="308"/>
      <c r="D1012" s="314" t="s">
        <v>16</v>
      </c>
      <c r="E1012" s="315">
        <v>8</v>
      </c>
      <c r="F1012" s="269">
        <f t="shared" si="43"/>
        <v>140</v>
      </c>
      <c r="G1012" s="341">
        <v>1120</v>
      </c>
      <c r="H1012" s="341"/>
    </row>
    <row r="1013" spans="1:8" s="310" customFormat="1" ht="14.25" customHeight="1">
      <c r="A1013" s="274">
        <f t="shared" si="44"/>
        <v>763</v>
      </c>
      <c r="B1013" s="312" t="s">
        <v>798</v>
      </c>
      <c r="C1013" s="308"/>
      <c r="D1013" s="314" t="s">
        <v>16</v>
      </c>
      <c r="E1013" s="315">
        <v>6</v>
      </c>
      <c r="F1013" s="269">
        <f t="shared" si="43"/>
        <v>180</v>
      </c>
      <c r="G1013" s="341">
        <v>1080</v>
      </c>
      <c r="H1013" s="341"/>
    </row>
    <row r="1014" spans="1:8" s="310" customFormat="1" ht="14.25" customHeight="1">
      <c r="A1014" s="274">
        <f t="shared" si="44"/>
        <v>764</v>
      </c>
      <c r="B1014" s="312" t="s">
        <v>799</v>
      </c>
      <c r="C1014" s="308"/>
      <c r="D1014" s="314" t="s">
        <v>16</v>
      </c>
      <c r="E1014" s="315">
        <v>2</v>
      </c>
      <c r="F1014" s="269">
        <f t="shared" si="43"/>
        <v>244</v>
      </c>
      <c r="G1014" s="341">
        <v>488</v>
      </c>
      <c r="H1014" s="341"/>
    </row>
    <row r="1015" spans="1:8" s="310" customFormat="1" ht="14.25" customHeight="1">
      <c r="A1015" s="274">
        <f t="shared" si="44"/>
        <v>765</v>
      </c>
      <c r="B1015" s="312" t="s">
        <v>800</v>
      </c>
      <c r="C1015" s="308"/>
      <c r="D1015" s="314" t="s">
        <v>16</v>
      </c>
      <c r="E1015" s="315">
        <v>40</v>
      </c>
      <c r="F1015" s="269">
        <f t="shared" si="43"/>
        <v>34</v>
      </c>
      <c r="G1015" s="341">
        <v>1360</v>
      </c>
      <c r="H1015" s="341"/>
    </row>
    <row r="1016" spans="1:8" s="310" customFormat="1" ht="14.25" customHeight="1">
      <c r="A1016" s="274">
        <f t="shared" si="44"/>
        <v>766</v>
      </c>
      <c r="B1016" s="312" t="s">
        <v>801</v>
      </c>
      <c r="C1016" s="308"/>
      <c r="D1016" s="314" t="s">
        <v>16</v>
      </c>
      <c r="E1016" s="315">
        <v>1</v>
      </c>
      <c r="F1016" s="269">
        <f t="shared" si="43"/>
        <v>420</v>
      </c>
      <c r="G1016" s="341">
        <v>420</v>
      </c>
      <c r="H1016" s="341"/>
    </row>
    <row r="1017" spans="1:8" s="310" customFormat="1" ht="14.25" customHeight="1">
      <c r="A1017" s="274">
        <f t="shared" si="44"/>
        <v>767</v>
      </c>
      <c r="B1017" s="289" t="s">
        <v>802</v>
      </c>
      <c r="C1017" s="308"/>
      <c r="D1017" s="314" t="s">
        <v>16</v>
      </c>
      <c r="E1017" s="315">
        <v>1</v>
      </c>
      <c r="F1017" s="269">
        <f t="shared" si="43"/>
        <v>1200</v>
      </c>
      <c r="G1017" s="341">
        <v>1200</v>
      </c>
      <c r="H1017" s="341"/>
    </row>
    <row r="1018" spans="1:8" s="310" customFormat="1" ht="14.25" customHeight="1">
      <c r="A1018" s="274">
        <f t="shared" si="44"/>
        <v>768</v>
      </c>
      <c r="B1018" s="289" t="s">
        <v>803</v>
      </c>
      <c r="C1018" s="308"/>
      <c r="D1018" s="314" t="s">
        <v>16</v>
      </c>
      <c r="E1018" s="315">
        <v>32</v>
      </c>
      <c r="F1018" s="269">
        <f t="shared" si="43"/>
        <v>25</v>
      </c>
      <c r="G1018" s="341">
        <v>800</v>
      </c>
      <c r="H1018" s="341"/>
    </row>
    <row r="1019" spans="1:8" s="310" customFormat="1" ht="14.25" customHeight="1">
      <c r="A1019" s="274">
        <f t="shared" si="44"/>
        <v>769</v>
      </c>
      <c r="B1019" s="289" t="s">
        <v>804</v>
      </c>
      <c r="C1019" s="308"/>
      <c r="D1019" s="314" t="s">
        <v>16</v>
      </c>
      <c r="E1019" s="315">
        <v>37</v>
      </c>
      <c r="F1019" s="269">
        <f t="shared" si="43"/>
        <v>170</v>
      </c>
      <c r="G1019" s="341">
        <v>6290</v>
      </c>
      <c r="H1019" s="341"/>
    </row>
    <row r="1020" spans="1:8" s="310" customFormat="1" ht="14.25" customHeight="1">
      <c r="A1020" s="274">
        <f t="shared" si="44"/>
        <v>770</v>
      </c>
      <c r="B1020" s="289" t="s">
        <v>805</v>
      </c>
      <c r="C1020" s="308"/>
      <c r="D1020" s="314" t="s">
        <v>16</v>
      </c>
      <c r="E1020" s="315">
        <v>53</v>
      </c>
      <c r="F1020" s="269">
        <f t="shared" si="43"/>
        <v>21.735849056603772</v>
      </c>
      <c r="G1020" s="341">
        <v>1152</v>
      </c>
      <c r="H1020" s="341"/>
    </row>
    <row r="1021" spans="1:8" s="310" customFormat="1" ht="14.25" customHeight="1">
      <c r="A1021" s="274">
        <f t="shared" si="44"/>
        <v>771</v>
      </c>
      <c r="B1021" s="289" t="s">
        <v>806</v>
      </c>
      <c r="C1021" s="308"/>
      <c r="D1021" s="314" t="s">
        <v>16</v>
      </c>
      <c r="E1021" s="315">
        <v>122</v>
      </c>
      <c r="F1021" s="269">
        <f t="shared" si="43"/>
        <v>11.311475409836065</v>
      </c>
      <c r="G1021" s="341">
        <v>1380</v>
      </c>
      <c r="H1021" s="341"/>
    </row>
    <row r="1022" spans="1:8" s="310" customFormat="1" ht="14.25" customHeight="1">
      <c r="A1022" s="274">
        <f t="shared" si="44"/>
        <v>772</v>
      </c>
      <c r="B1022" s="313" t="s">
        <v>807</v>
      </c>
      <c r="C1022" s="308"/>
      <c r="D1022" s="314" t="s">
        <v>16</v>
      </c>
      <c r="E1022" s="315">
        <v>28</v>
      </c>
      <c r="F1022" s="269">
        <f t="shared" si="43"/>
        <v>25</v>
      </c>
      <c r="G1022" s="341">
        <v>700</v>
      </c>
      <c r="H1022" s="341"/>
    </row>
    <row r="1023" spans="1:8" s="310" customFormat="1" ht="14.25" customHeight="1">
      <c r="A1023" s="274">
        <f t="shared" si="44"/>
        <v>773</v>
      </c>
      <c r="B1023" s="289" t="s">
        <v>808</v>
      </c>
      <c r="C1023" s="308"/>
      <c r="D1023" s="314" t="s">
        <v>16</v>
      </c>
      <c r="E1023" s="315">
        <v>35</v>
      </c>
      <c r="F1023" s="269">
        <f t="shared" si="43"/>
        <v>65</v>
      </c>
      <c r="G1023" s="341">
        <v>2275</v>
      </c>
      <c r="H1023" s="341"/>
    </row>
    <row r="1024" spans="1:8" s="310" customFormat="1" ht="14.25" customHeight="1">
      <c r="A1024" s="274">
        <f t="shared" si="44"/>
        <v>774</v>
      </c>
      <c r="B1024" s="289" t="s">
        <v>809</v>
      </c>
      <c r="C1024" s="308"/>
      <c r="D1024" s="314" t="s">
        <v>16</v>
      </c>
      <c r="E1024" s="315">
        <v>1</v>
      </c>
      <c r="F1024" s="269">
        <f t="shared" si="43"/>
        <v>120.56</v>
      </c>
      <c r="G1024" s="341">
        <v>120.56</v>
      </c>
      <c r="H1024" s="341"/>
    </row>
    <row r="1025" spans="1:8" s="310" customFormat="1" ht="14.25" customHeight="1">
      <c r="A1025" s="274">
        <f t="shared" si="44"/>
        <v>775</v>
      </c>
      <c r="B1025" s="77" t="s">
        <v>810</v>
      </c>
      <c r="C1025" s="308"/>
      <c r="D1025" s="314" t="s">
        <v>16</v>
      </c>
      <c r="E1025" s="315">
        <v>1</v>
      </c>
      <c r="F1025" s="269">
        <f t="shared" si="43"/>
        <v>107.25</v>
      </c>
      <c r="G1025" s="341">
        <v>107.25</v>
      </c>
      <c r="H1025" s="341"/>
    </row>
    <row r="1026" spans="1:8" s="310" customFormat="1" ht="14.25" customHeight="1">
      <c r="A1026" s="274">
        <f t="shared" si="44"/>
        <v>776</v>
      </c>
      <c r="B1026" s="289" t="s">
        <v>811</v>
      </c>
      <c r="C1026" s="308"/>
      <c r="D1026" s="314" t="s">
        <v>16</v>
      </c>
      <c r="E1026" s="315">
        <v>1</v>
      </c>
      <c r="F1026" s="269">
        <f t="shared" si="43"/>
        <v>107.25</v>
      </c>
      <c r="G1026" s="337">
        <v>107.25</v>
      </c>
      <c r="H1026" s="338"/>
    </row>
    <row r="1027" spans="1:8" s="166" customFormat="1" ht="14.25" customHeight="1">
      <c r="A1027" s="274">
        <f t="shared" si="44"/>
        <v>777</v>
      </c>
      <c r="B1027" s="289" t="s">
        <v>812</v>
      </c>
      <c r="C1027" s="308"/>
      <c r="D1027" s="314" t="s">
        <v>16</v>
      </c>
      <c r="E1027" s="315">
        <v>1</v>
      </c>
      <c r="F1027" s="269">
        <f t="shared" si="43"/>
        <v>107.25</v>
      </c>
      <c r="G1027" s="337">
        <v>107.25</v>
      </c>
      <c r="H1027" s="338"/>
    </row>
    <row r="1028" spans="1:8" s="166" customFormat="1" ht="14.25" customHeight="1">
      <c r="A1028" s="274">
        <f t="shared" si="44"/>
        <v>778</v>
      </c>
      <c r="B1028" s="289" t="s">
        <v>813</v>
      </c>
      <c r="C1028" s="308"/>
      <c r="D1028" s="314" t="s">
        <v>16</v>
      </c>
      <c r="E1028" s="315">
        <v>1</v>
      </c>
      <c r="F1028" s="269">
        <f t="shared" si="43"/>
        <v>464.71</v>
      </c>
      <c r="G1028" s="337">
        <v>464.71</v>
      </c>
      <c r="H1028" s="338"/>
    </row>
    <row r="1029" spans="1:8" s="166" customFormat="1" ht="14.25" customHeight="1">
      <c r="A1029" s="274">
        <f t="shared" si="44"/>
        <v>779</v>
      </c>
      <c r="B1029" s="289" t="s">
        <v>814</v>
      </c>
      <c r="C1029" s="308"/>
      <c r="D1029" s="314" t="s">
        <v>16</v>
      </c>
      <c r="E1029" s="315">
        <v>1</v>
      </c>
      <c r="F1029" s="269">
        <f t="shared" si="43"/>
        <v>170.08</v>
      </c>
      <c r="G1029" s="337">
        <v>170.08</v>
      </c>
      <c r="H1029" s="338"/>
    </row>
    <row r="1030" spans="1:8" s="166" customFormat="1" ht="14.25" customHeight="1">
      <c r="A1030" s="274">
        <f t="shared" si="44"/>
        <v>780</v>
      </c>
      <c r="B1030" s="289" t="s">
        <v>815</v>
      </c>
      <c r="C1030" s="308"/>
      <c r="D1030" s="314" t="s">
        <v>16</v>
      </c>
      <c r="E1030" s="315">
        <v>1</v>
      </c>
      <c r="F1030" s="269">
        <f t="shared" si="43"/>
        <v>198.21</v>
      </c>
      <c r="G1030" s="337">
        <v>198.21</v>
      </c>
      <c r="H1030" s="338"/>
    </row>
    <row r="1031" spans="1:8" s="166" customFormat="1" ht="14.25" customHeight="1">
      <c r="A1031" s="274">
        <f t="shared" si="44"/>
        <v>781</v>
      </c>
      <c r="B1031" s="289" t="s">
        <v>816</v>
      </c>
      <c r="C1031" s="308"/>
      <c r="D1031" s="314" t="s">
        <v>16</v>
      </c>
      <c r="E1031" s="315">
        <v>1</v>
      </c>
      <c r="F1031" s="269">
        <f t="shared" si="43"/>
        <v>170.08</v>
      </c>
      <c r="G1031" s="337">
        <v>170.08</v>
      </c>
      <c r="H1031" s="338"/>
    </row>
    <row r="1032" spans="1:8" s="166" customFormat="1" ht="14.25" customHeight="1">
      <c r="A1032" s="274">
        <f t="shared" si="44"/>
        <v>782</v>
      </c>
      <c r="B1032" s="289" t="s">
        <v>817</v>
      </c>
      <c r="C1032" s="308"/>
      <c r="D1032" s="314" t="s">
        <v>16</v>
      </c>
      <c r="E1032" s="315">
        <v>1</v>
      </c>
      <c r="F1032" s="269">
        <f t="shared" si="43"/>
        <v>177</v>
      </c>
      <c r="G1032" s="337">
        <v>177</v>
      </c>
      <c r="H1032" s="338"/>
    </row>
    <row r="1033" spans="1:8" s="166" customFormat="1" ht="14.25" customHeight="1">
      <c r="A1033" s="274">
        <f t="shared" si="44"/>
        <v>783</v>
      </c>
      <c r="B1033" s="289" t="s">
        <v>818</v>
      </c>
      <c r="C1033" s="308"/>
      <c r="D1033" s="314" t="s">
        <v>16</v>
      </c>
      <c r="E1033" s="315">
        <v>1</v>
      </c>
      <c r="F1033" s="269">
        <f t="shared" si="43"/>
        <v>183</v>
      </c>
      <c r="G1033" s="337">
        <v>183</v>
      </c>
      <c r="H1033" s="338"/>
    </row>
    <row r="1034" spans="1:8" s="166" customFormat="1" ht="14.25" customHeight="1">
      <c r="A1034" s="274">
        <f t="shared" si="44"/>
        <v>784</v>
      </c>
      <c r="B1034" s="289" t="s">
        <v>819</v>
      </c>
      <c r="C1034" s="308"/>
      <c r="D1034" s="314" t="s">
        <v>16</v>
      </c>
      <c r="E1034" s="315">
        <v>1</v>
      </c>
      <c r="F1034" s="269">
        <f t="shared" si="43"/>
        <v>254.42</v>
      </c>
      <c r="G1034" s="337">
        <v>254.42</v>
      </c>
      <c r="H1034" s="338"/>
    </row>
    <row r="1035" spans="1:8" s="310" customFormat="1" ht="14.25" customHeight="1">
      <c r="A1035" s="274">
        <f t="shared" si="44"/>
        <v>785</v>
      </c>
      <c r="B1035" s="289" t="s">
        <v>820</v>
      </c>
      <c r="C1035" s="308"/>
      <c r="D1035" s="314" t="s">
        <v>16</v>
      </c>
      <c r="E1035" s="315">
        <v>1</v>
      </c>
      <c r="F1035" s="269">
        <f t="shared" si="43"/>
        <v>141.94</v>
      </c>
      <c r="G1035" s="337">
        <v>141.94</v>
      </c>
      <c r="H1035" s="338"/>
    </row>
    <row r="1036" spans="1:8" s="310" customFormat="1" ht="14.25" customHeight="1">
      <c r="A1036" s="274">
        <f t="shared" si="44"/>
        <v>786</v>
      </c>
      <c r="B1036" s="289" t="s">
        <v>821</v>
      </c>
      <c r="C1036" s="308"/>
      <c r="D1036" s="314" t="s">
        <v>16</v>
      </c>
      <c r="E1036" s="315">
        <v>1</v>
      </c>
      <c r="F1036" s="269">
        <f t="shared" si="43"/>
        <v>366.96</v>
      </c>
      <c r="G1036" s="337">
        <v>366.96</v>
      </c>
      <c r="H1036" s="338"/>
    </row>
    <row r="1037" spans="1:8" s="310" customFormat="1" ht="14.25" customHeight="1">
      <c r="A1037" s="274">
        <f t="shared" si="44"/>
        <v>787</v>
      </c>
      <c r="B1037" s="289" t="s">
        <v>822</v>
      </c>
      <c r="C1037" s="308"/>
      <c r="D1037" s="314" t="s">
        <v>16</v>
      </c>
      <c r="E1037" s="315">
        <v>1</v>
      </c>
      <c r="F1037" s="269">
        <f t="shared" si="43"/>
        <v>338.83</v>
      </c>
      <c r="G1037" s="337">
        <v>338.83</v>
      </c>
      <c r="H1037" s="338"/>
    </row>
    <row r="1038" spans="1:8" s="310" customFormat="1" ht="14.25" customHeight="1">
      <c r="A1038" s="274">
        <f t="shared" si="44"/>
        <v>788</v>
      </c>
      <c r="B1038" s="289" t="s">
        <v>823</v>
      </c>
      <c r="C1038" s="308"/>
      <c r="D1038" s="314" t="s">
        <v>16</v>
      </c>
      <c r="E1038" s="315">
        <v>1</v>
      </c>
      <c r="F1038" s="269">
        <f t="shared" si="43"/>
        <v>310.89</v>
      </c>
      <c r="G1038" s="337">
        <v>310.89</v>
      </c>
      <c r="H1038" s="338"/>
    </row>
    <row r="1039" spans="1:8" s="310" customFormat="1" ht="14.25" customHeight="1">
      <c r="A1039" s="274">
        <f t="shared" si="44"/>
        <v>789</v>
      </c>
      <c r="B1039" s="289" t="s">
        <v>824</v>
      </c>
      <c r="C1039" s="308"/>
      <c r="D1039" s="314" t="s">
        <v>16</v>
      </c>
      <c r="E1039" s="315">
        <v>1</v>
      </c>
      <c r="F1039" s="269">
        <f t="shared" si="43"/>
        <v>358.97</v>
      </c>
      <c r="G1039" s="337">
        <v>358.97</v>
      </c>
      <c r="H1039" s="338"/>
    </row>
    <row r="1040" spans="1:8" s="310" customFormat="1" ht="14.25" customHeight="1">
      <c r="A1040" s="274">
        <f t="shared" si="44"/>
        <v>790</v>
      </c>
      <c r="B1040" s="289" t="s">
        <v>825</v>
      </c>
      <c r="C1040" s="308"/>
      <c r="D1040" s="314" t="s">
        <v>16</v>
      </c>
      <c r="E1040" s="315">
        <v>1</v>
      </c>
      <c r="F1040" s="269">
        <f t="shared" si="43"/>
        <v>279.5</v>
      </c>
      <c r="G1040" s="337">
        <v>279.5</v>
      </c>
      <c r="H1040" s="338"/>
    </row>
    <row r="1041" spans="1:8" s="310" customFormat="1" ht="14.25" customHeight="1">
      <c r="A1041" s="274">
        <f t="shared" si="44"/>
        <v>791</v>
      </c>
      <c r="B1041" s="289" t="s">
        <v>826</v>
      </c>
      <c r="C1041" s="308"/>
      <c r="D1041" s="314" t="s">
        <v>16</v>
      </c>
      <c r="E1041" s="315">
        <v>1</v>
      </c>
      <c r="F1041" s="269">
        <f t="shared" si="43"/>
        <v>247</v>
      </c>
      <c r="G1041" s="337">
        <v>247</v>
      </c>
      <c r="H1041" s="338"/>
    </row>
    <row r="1042" spans="1:8" s="310" customFormat="1" ht="14.25" customHeight="1">
      <c r="A1042" s="274">
        <f t="shared" si="44"/>
        <v>792</v>
      </c>
      <c r="B1042" s="289" t="s">
        <v>827</v>
      </c>
      <c r="C1042" s="308"/>
      <c r="D1042" s="314" t="s">
        <v>16</v>
      </c>
      <c r="E1042" s="315">
        <v>1</v>
      </c>
      <c r="F1042" s="269">
        <f t="shared" si="43"/>
        <v>210</v>
      </c>
      <c r="G1042" s="337">
        <v>210</v>
      </c>
      <c r="H1042" s="338"/>
    </row>
    <row r="1043" spans="1:8" s="310" customFormat="1" ht="14.25" customHeight="1">
      <c r="A1043" s="274">
        <f t="shared" si="44"/>
        <v>793</v>
      </c>
      <c r="B1043" s="77" t="s">
        <v>828</v>
      </c>
      <c r="C1043" s="308"/>
      <c r="D1043" s="314" t="s">
        <v>16</v>
      </c>
      <c r="E1043" s="315">
        <v>1</v>
      </c>
      <c r="F1043" s="269">
        <f t="shared" si="43"/>
        <v>149.66</v>
      </c>
      <c r="G1043" s="337">
        <v>149.66</v>
      </c>
      <c r="H1043" s="338"/>
    </row>
    <row r="1044" spans="1:8" s="310" customFormat="1" ht="14.25" customHeight="1">
      <c r="A1044" s="274">
        <f t="shared" si="44"/>
        <v>794</v>
      </c>
      <c r="B1044" s="312" t="s">
        <v>829</v>
      </c>
      <c r="C1044" s="308"/>
      <c r="D1044" s="314" t="s">
        <v>16</v>
      </c>
      <c r="E1044" s="281">
        <v>1</v>
      </c>
      <c r="F1044" s="269">
        <f t="shared" si="43"/>
        <v>10</v>
      </c>
      <c r="G1044" s="339">
        <v>10</v>
      </c>
      <c r="H1044" s="340"/>
    </row>
    <row r="1045" spans="1:8" s="310" customFormat="1" ht="14.25" customHeight="1">
      <c r="A1045" s="274">
        <f t="shared" si="44"/>
        <v>795</v>
      </c>
      <c r="B1045" s="312" t="s">
        <v>830</v>
      </c>
      <c r="C1045" s="308"/>
      <c r="D1045" s="314" t="s">
        <v>16</v>
      </c>
      <c r="E1045" s="309">
        <v>1</v>
      </c>
      <c r="F1045" s="269">
        <f t="shared" si="43"/>
        <v>10</v>
      </c>
      <c r="G1045" s="339">
        <v>10</v>
      </c>
      <c r="H1045" s="340"/>
    </row>
    <row r="1046" spans="1:8" s="310" customFormat="1" ht="14.25" customHeight="1">
      <c r="A1046" s="274">
        <f t="shared" si="44"/>
        <v>796</v>
      </c>
      <c r="B1046" s="312" t="s">
        <v>831</v>
      </c>
      <c r="C1046" s="308"/>
      <c r="D1046" s="314" t="s">
        <v>16</v>
      </c>
      <c r="E1046" s="309">
        <v>1</v>
      </c>
      <c r="F1046" s="269">
        <f t="shared" si="43"/>
        <v>10</v>
      </c>
      <c r="G1046" s="339">
        <v>10</v>
      </c>
      <c r="H1046" s="340"/>
    </row>
    <row r="1047" spans="1:8" s="310" customFormat="1" ht="14.25" customHeight="1">
      <c r="A1047" s="274">
        <f t="shared" si="44"/>
        <v>797</v>
      </c>
      <c r="B1047" s="327" t="s">
        <v>832</v>
      </c>
      <c r="C1047" s="308"/>
      <c r="D1047" s="270" t="s">
        <v>16</v>
      </c>
      <c r="E1047" s="328">
        <v>1</v>
      </c>
      <c r="F1047" s="269">
        <f t="shared" si="43"/>
        <v>1</v>
      </c>
      <c r="G1047" s="336">
        <v>1</v>
      </c>
      <c r="H1047" s="336"/>
    </row>
    <row r="1048" spans="1:8" s="310" customFormat="1" ht="14.25" customHeight="1">
      <c r="A1048" s="274">
        <f t="shared" si="44"/>
        <v>798</v>
      </c>
      <c r="B1048" s="327" t="s">
        <v>833</v>
      </c>
      <c r="C1048" s="308"/>
      <c r="D1048" s="270" t="s">
        <v>16</v>
      </c>
      <c r="E1048" s="328">
        <v>1</v>
      </c>
      <c r="F1048" s="269">
        <f t="shared" si="43"/>
        <v>1</v>
      </c>
      <c r="G1048" s="336">
        <v>1</v>
      </c>
      <c r="H1048" s="336"/>
    </row>
    <row r="1049" spans="1:8" s="310" customFormat="1" ht="14.25" customHeight="1">
      <c r="A1049" s="274">
        <f t="shared" si="44"/>
        <v>799</v>
      </c>
      <c r="B1049" s="327" t="s">
        <v>834</v>
      </c>
      <c r="C1049" s="308"/>
      <c r="D1049" s="270" t="s">
        <v>16</v>
      </c>
      <c r="E1049" s="328">
        <v>1</v>
      </c>
      <c r="F1049" s="269">
        <f t="shared" si="43"/>
        <v>1</v>
      </c>
      <c r="G1049" s="336">
        <v>1</v>
      </c>
      <c r="H1049" s="336"/>
    </row>
    <row r="1050" spans="1:8" s="310" customFormat="1" ht="14.25" customHeight="1">
      <c r="A1050" s="274">
        <f t="shared" si="44"/>
        <v>800</v>
      </c>
      <c r="B1050" s="327" t="s">
        <v>835</v>
      </c>
      <c r="C1050" s="308"/>
      <c r="D1050" s="270" t="s">
        <v>16</v>
      </c>
      <c r="E1050" s="328">
        <v>1</v>
      </c>
      <c r="F1050" s="269">
        <f t="shared" si="43"/>
        <v>1</v>
      </c>
      <c r="G1050" s="336">
        <v>1</v>
      </c>
      <c r="H1050" s="336"/>
    </row>
    <row r="1051" spans="1:8" s="310" customFormat="1" ht="14.25" customHeight="1">
      <c r="A1051" s="274">
        <f t="shared" si="44"/>
        <v>801</v>
      </c>
      <c r="B1051" s="327" t="s">
        <v>836</v>
      </c>
      <c r="C1051" s="308"/>
      <c r="D1051" s="270" t="s">
        <v>16</v>
      </c>
      <c r="E1051" s="328">
        <v>1</v>
      </c>
      <c r="F1051" s="269">
        <f t="shared" si="43"/>
        <v>2</v>
      </c>
      <c r="G1051" s="336">
        <v>2</v>
      </c>
      <c r="H1051" s="336"/>
    </row>
    <row r="1052" spans="1:8" s="310" customFormat="1" ht="14.25" customHeight="1">
      <c r="A1052" s="274">
        <f t="shared" si="44"/>
        <v>802</v>
      </c>
      <c r="B1052" s="327" t="s">
        <v>837</v>
      </c>
      <c r="C1052" s="308"/>
      <c r="D1052" s="270" t="s">
        <v>16</v>
      </c>
      <c r="E1052" s="328">
        <v>1</v>
      </c>
      <c r="F1052" s="269">
        <f t="shared" si="43"/>
        <v>5</v>
      </c>
      <c r="G1052" s="336">
        <v>5</v>
      </c>
      <c r="H1052" s="336"/>
    </row>
    <row r="1053" spans="1:8" s="310" customFormat="1" ht="14.25" customHeight="1">
      <c r="A1053" s="274">
        <f t="shared" si="44"/>
        <v>803</v>
      </c>
      <c r="B1053" s="327" t="s">
        <v>838</v>
      </c>
      <c r="C1053" s="308"/>
      <c r="D1053" s="270" t="s">
        <v>16</v>
      </c>
      <c r="E1053" s="328">
        <v>1</v>
      </c>
      <c r="F1053" s="269">
        <f t="shared" si="43"/>
        <v>3</v>
      </c>
      <c r="G1053" s="336">
        <v>3</v>
      </c>
      <c r="H1053" s="336"/>
    </row>
    <row r="1054" spans="1:8" s="310" customFormat="1" ht="14.25" customHeight="1">
      <c r="A1054" s="274">
        <f t="shared" si="44"/>
        <v>804</v>
      </c>
      <c r="B1054" s="327" t="s">
        <v>839</v>
      </c>
      <c r="C1054" s="308"/>
      <c r="D1054" s="270" t="s">
        <v>16</v>
      </c>
      <c r="E1054" s="328">
        <v>1</v>
      </c>
      <c r="F1054" s="269">
        <f t="shared" si="43"/>
        <v>3</v>
      </c>
      <c r="G1054" s="336">
        <v>3</v>
      </c>
      <c r="H1054" s="336"/>
    </row>
    <row r="1055" spans="1:8" s="310" customFormat="1" ht="14.25" customHeight="1">
      <c r="A1055" s="274">
        <f t="shared" si="44"/>
        <v>805</v>
      </c>
      <c r="B1055" s="327" t="s">
        <v>840</v>
      </c>
      <c r="C1055" s="308"/>
      <c r="D1055" s="270" t="s">
        <v>16</v>
      </c>
      <c r="E1055" s="328">
        <v>1</v>
      </c>
      <c r="F1055" s="269">
        <f t="shared" ref="F1055:F1057" si="45">G1055/E1055</f>
        <v>3</v>
      </c>
      <c r="G1055" s="336">
        <v>3</v>
      </c>
      <c r="H1055" s="336"/>
    </row>
    <row r="1056" spans="1:8" s="310" customFormat="1" ht="14.25" customHeight="1">
      <c r="A1056" s="274">
        <f t="shared" si="44"/>
        <v>806</v>
      </c>
      <c r="B1056" s="327" t="s">
        <v>841</v>
      </c>
      <c r="C1056" s="308"/>
      <c r="D1056" s="270" t="s">
        <v>16</v>
      </c>
      <c r="E1056" s="328">
        <v>1</v>
      </c>
      <c r="F1056" s="269">
        <f t="shared" si="45"/>
        <v>2</v>
      </c>
      <c r="G1056" s="336">
        <v>2</v>
      </c>
      <c r="H1056" s="336"/>
    </row>
    <row r="1057" spans="1:8" s="166" customFormat="1" ht="14.25" customHeight="1">
      <c r="A1057" s="274">
        <f t="shared" si="44"/>
        <v>807</v>
      </c>
      <c r="B1057" s="327" t="s">
        <v>842</v>
      </c>
      <c r="C1057" s="308"/>
      <c r="D1057" s="270" t="s">
        <v>16</v>
      </c>
      <c r="E1057" s="328">
        <v>1</v>
      </c>
      <c r="F1057" s="269">
        <f t="shared" si="45"/>
        <v>2</v>
      </c>
      <c r="G1057" s="336">
        <v>2</v>
      </c>
      <c r="H1057" s="336"/>
    </row>
    <row r="1058" spans="1:8" ht="15.75" customHeight="1" thickBot="1">
      <c r="A1058" s="372" t="s">
        <v>843</v>
      </c>
      <c r="B1058" s="373"/>
      <c r="C1058" s="373"/>
      <c r="D1058" s="374"/>
      <c r="E1058" s="265"/>
      <c r="F1058" s="266"/>
      <c r="G1058" s="375">
        <f>SUM(G928:H1057)</f>
        <v>109484.01000000002</v>
      </c>
      <c r="H1058" s="376"/>
    </row>
    <row r="1059" spans="1:8" ht="15" customHeight="1">
      <c r="A1059" s="54"/>
      <c r="B1059" s="54"/>
      <c r="C1059" s="54"/>
      <c r="D1059" s="54"/>
      <c r="E1059" s="2"/>
      <c r="F1059" s="55"/>
      <c r="G1059" s="56"/>
      <c r="H1059" s="56"/>
    </row>
    <row r="1060" spans="1:8" ht="13.5" customHeight="1">
      <c r="A1060" s="57"/>
      <c r="B1060" s="58"/>
      <c r="C1060" s="58"/>
      <c r="D1060" s="57"/>
      <c r="E1060" s="58"/>
      <c r="F1060" s="58"/>
      <c r="G1060" s="58"/>
      <c r="H1060" s="58"/>
    </row>
    <row r="1061" spans="1:8" ht="13.5" customHeight="1">
      <c r="A1061" s="57"/>
      <c r="B1061" s="58" t="s">
        <v>844</v>
      </c>
      <c r="C1061" s="58"/>
      <c r="D1061" s="57"/>
      <c r="E1061" s="58"/>
      <c r="F1061" s="58" t="s">
        <v>845</v>
      </c>
      <c r="G1061" s="58"/>
      <c r="H1061" s="58"/>
    </row>
    <row r="1062" spans="1:8" ht="15.75" customHeight="1">
      <c r="A1062" s="57"/>
      <c r="B1062" s="60"/>
      <c r="C1062" s="60"/>
      <c r="D1062" s="1"/>
      <c r="E1062" s="60"/>
      <c r="F1062" s="60"/>
      <c r="G1062" s="60"/>
      <c r="H1062" s="60"/>
    </row>
    <row r="1063" spans="1:8" ht="15.75" customHeight="1">
      <c r="A1063" s="57"/>
      <c r="B1063" s="59"/>
      <c r="C1063" s="60"/>
      <c r="D1063" s="1"/>
      <c r="E1063" s="60"/>
      <c r="F1063" s="60"/>
      <c r="G1063" s="60"/>
      <c r="H1063" s="60"/>
    </row>
    <row r="1064" spans="1:8" ht="15.75" customHeight="1">
      <c r="A1064" s="57"/>
      <c r="B1064" s="60"/>
      <c r="C1064" s="60"/>
      <c r="D1064" s="1"/>
      <c r="E1064" s="60"/>
      <c r="F1064" s="60"/>
      <c r="G1064" s="60"/>
      <c r="H1064" s="60"/>
    </row>
    <row r="1065" spans="1:8" ht="15.75" customHeight="1">
      <c r="A1065" s="57"/>
      <c r="B1065" s="60"/>
      <c r="C1065" s="60"/>
      <c r="D1065" s="1"/>
      <c r="E1065" s="60"/>
      <c r="F1065" s="60"/>
      <c r="G1065" s="60"/>
      <c r="H1065" s="60"/>
    </row>
    <row r="1066" spans="1:8" ht="15.75" customHeight="1">
      <c r="A1066" s="57"/>
      <c r="B1066" s="60"/>
      <c r="C1066" s="60"/>
      <c r="D1066" s="1"/>
      <c r="E1066" s="60"/>
      <c r="F1066" s="60"/>
      <c r="G1066" s="60"/>
      <c r="H1066" s="60"/>
    </row>
    <row r="1067" spans="1:8" ht="15.75" customHeight="1">
      <c r="A1067" s="57"/>
      <c r="B1067" s="59"/>
      <c r="C1067" s="60"/>
      <c r="D1067" s="1"/>
      <c r="E1067" s="60"/>
      <c r="F1067" s="60"/>
      <c r="G1067" s="60"/>
      <c r="H1067" s="60"/>
    </row>
    <row r="1068" spans="1:8" ht="15.75" customHeight="1">
      <c r="A1068" s="57"/>
      <c r="B1068" s="60"/>
      <c r="C1068" s="60"/>
      <c r="D1068" s="1"/>
      <c r="E1068" s="60"/>
      <c r="F1068" s="60"/>
      <c r="G1068" s="60"/>
      <c r="H1068" s="60"/>
    </row>
    <row r="1069" spans="1:8" ht="15.75" customHeight="1">
      <c r="A1069" s="57"/>
      <c r="B1069" s="60"/>
      <c r="C1069" s="60"/>
      <c r="D1069" s="1"/>
      <c r="E1069" s="60"/>
      <c r="F1069" s="60"/>
      <c r="G1069" s="60"/>
      <c r="H1069" s="60"/>
    </row>
    <row r="1070" spans="1:8" ht="15.75" customHeight="1">
      <c r="A1070" s="57"/>
      <c r="B1070" s="60"/>
      <c r="C1070" s="60"/>
      <c r="D1070" s="1"/>
      <c r="E1070" s="60"/>
      <c r="F1070" s="60"/>
      <c r="G1070" s="60"/>
      <c r="H1070" s="60"/>
    </row>
    <row r="1071" spans="1:8" ht="15.75" customHeight="1">
      <c r="A1071" s="57"/>
      <c r="B1071" s="60"/>
      <c r="C1071" s="60"/>
      <c r="D1071" s="1"/>
      <c r="E1071" s="60"/>
      <c r="F1071" s="60"/>
      <c r="G1071" s="60"/>
      <c r="H1071" s="60"/>
    </row>
    <row r="1072" spans="1:8" ht="15.75" customHeight="1">
      <c r="A1072" s="57"/>
      <c r="B1072" s="59"/>
      <c r="C1072" s="60"/>
      <c r="D1072" s="1"/>
      <c r="E1072" s="60"/>
      <c r="F1072" s="60"/>
      <c r="G1072" s="60"/>
      <c r="H1072" s="60"/>
    </row>
    <row r="1073" spans="1:8" ht="15.75" customHeight="1">
      <c r="A1073" s="57"/>
      <c r="B1073" s="60"/>
      <c r="C1073" s="60"/>
      <c r="D1073" s="1"/>
      <c r="E1073" s="60"/>
      <c r="F1073" s="60"/>
      <c r="G1073" s="60"/>
      <c r="H1073" s="60"/>
    </row>
    <row r="1074" spans="1:8" ht="15.75" customHeight="1">
      <c r="A1074" s="57"/>
      <c r="B1074" s="60"/>
      <c r="C1074" s="60"/>
      <c r="D1074" s="1"/>
      <c r="E1074" s="60"/>
      <c r="F1074" s="60"/>
      <c r="G1074" s="60"/>
      <c r="H1074" s="60"/>
    </row>
    <row r="1075" spans="1:8" ht="15.75" customHeight="1">
      <c r="A1075" s="57"/>
      <c r="B1075" s="60"/>
      <c r="C1075" s="60"/>
      <c r="D1075" s="1"/>
      <c r="E1075" s="60"/>
      <c r="F1075" s="60"/>
      <c r="G1075" s="60"/>
      <c r="H1075" s="60"/>
    </row>
    <row r="1076" spans="1:8" ht="15.75" customHeight="1">
      <c r="A1076" s="57"/>
      <c r="B1076" s="60"/>
      <c r="C1076" s="60"/>
      <c r="D1076" s="1"/>
      <c r="E1076" s="60"/>
      <c r="F1076" s="60"/>
      <c r="G1076" s="60"/>
      <c r="H1076" s="60"/>
    </row>
    <row r="1077" spans="1:8" ht="15.75" customHeight="1">
      <c r="A1077" s="57"/>
      <c r="B1077" s="60"/>
      <c r="C1077" s="60"/>
      <c r="D1077" s="1"/>
      <c r="E1077" s="60"/>
      <c r="F1077" s="60"/>
      <c r="G1077" s="60"/>
      <c r="H1077" s="60"/>
    </row>
    <row r="1078" spans="1:8" ht="15.75" customHeight="1">
      <c r="A1078" s="57"/>
      <c r="B1078" s="60"/>
      <c r="C1078" s="60"/>
      <c r="D1078" s="1"/>
      <c r="E1078" s="60"/>
      <c r="F1078" s="60"/>
      <c r="G1078" s="60"/>
      <c r="H1078" s="60"/>
    </row>
    <row r="1079" spans="1:8" ht="15.75" customHeight="1">
      <c r="A1079" s="57"/>
      <c r="B1079" s="60"/>
      <c r="C1079" s="60"/>
      <c r="D1079" s="1"/>
      <c r="E1079" s="60"/>
      <c r="F1079" s="60"/>
      <c r="G1079" s="60"/>
      <c r="H1079" s="60"/>
    </row>
    <row r="1080" spans="1:8" ht="15.75" customHeight="1">
      <c r="A1080" s="57"/>
      <c r="B1080" s="60"/>
      <c r="C1080" s="60"/>
      <c r="D1080" s="1"/>
      <c r="E1080" s="60"/>
      <c r="F1080" s="60"/>
      <c r="G1080" s="60"/>
      <c r="H1080" s="60"/>
    </row>
    <row r="1081" spans="1:8" ht="15.75" customHeight="1">
      <c r="A1081" s="57"/>
      <c r="B1081" s="60"/>
      <c r="C1081" s="60"/>
      <c r="D1081" s="1"/>
      <c r="E1081" s="60"/>
      <c r="F1081" s="60"/>
      <c r="G1081" s="60"/>
      <c r="H1081" s="60"/>
    </row>
    <row r="1082" spans="1:8" ht="15.75" customHeight="1">
      <c r="A1082" s="57"/>
      <c r="B1082" s="59"/>
      <c r="C1082" s="60"/>
      <c r="D1082" s="1"/>
      <c r="E1082" s="60"/>
      <c r="F1082" s="60"/>
      <c r="G1082" s="60"/>
      <c r="H1082" s="60"/>
    </row>
    <row r="1083" spans="1:8" ht="15.75" customHeight="1">
      <c r="A1083" s="57"/>
      <c r="B1083" s="60"/>
      <c r="C1083" s="60"/>
      <c r="D1083" s="1"/>
      <c r="E1083" s="60"/>
      <c r="F1083" s="60"/>
      <c r="G1083" s="60"/>
      <c r="H1083" s="60"/>
    </row>
    <row r="1084" spans="1:8" ht="15.75" customHeight="1">
      <c r="A1084" s="57"/>
      <c r="B1084" s="60"/>
      <c r="C1084" s="60"/>
      <c r="D1084" s="1"/>
      <c r="E1084" s="60"/>
      <c r="F1084" s="60"/>
      <c r="G1084" s="60"/>
      <c r="H1084" s="60"/>
    </row>
    <row r="1085" spans="1:8" ht="15.75" customHeight="1">
      <c r="A1085" s="57"/>
      <c r="B1085" s="60"/>
      <c r="C1085" s="60"/>
      <c r="D1085" s="1"/>
      <c r="E1085" s="60"/>
      <c r="F1085" s="60"/>
      <c r="G1085" s="60"/>
      <c r="H1085" s="60"/>
    </row>
    <row r="1086" spans="1:8" ht="15.75" customHeight="1">
      <c r="A1086" s="57"/>
      <c r="B1086" s="59"/>
      <c r="C1086" s="60"/>
      <c r="D1086" s="1"/>
      <c r="E1086" s="60"/>
      <c r="F1086" s="60"/>
      <c r="G1086" s="60"/>
      <c r="H1086" s="60"/>
    </row>
    <row r="1087" spans="1:8" ht="15.75" customHeight="1">
      <c r="A1087" s="57"/>
      <c r="B1087" s="60"/>
      <c r="C1087" s="60"/>
      <c r="D1087" s="1"/>
      <c r="E1087" s="60"/>
      <c r="F1087" s="60"/>
      <c r="G1087" s="60"/>
      <c r="H1087" s="60"/>
    </row>
    <row r="1088" spans="1:8" ht="15.75" customHeight="1">
      <c r="A1088" s="57"/>
      <c r="B1088" s="60"/>
      <c r="C1088" s="60"/>
      <c r="D1088" s="1"/>
      <c r="E1088" s="60"/>
      <c r="F1088" s="60"/>
      <c r="G1088" s="60"/>
      <c r="H1088" s="60"/>
    </row>
    <row r="1089" spans="1:8" ht="15.75" customHeight="1">
      <c r="A1089" s="57"/>
      <c r="B1089" s="60"/>
      <c r="C1089" s="60"/>
      <c r="D1089" s="1"/>
      <c r="E1089" s="60"/>
      <c r="F1089" s="60"/>
      <c r="G1089" s="60"/>
      <c r="H1089" s="60"/>
    </row>
    <row r="1090" spans="1:8" ht="15.75" customHeight="1">
      <c r="A1090" s="57"/>
      <c r="B1090" s="59"/>
      <c r="C1090" s="60"/>
      <c r="D1090" s="1"/>
      <c r="E1090" s="60"/>
      <c r="F1090" s="60"/>
      <c r="G1090" s="60"/>
      <c r="H1090" s="60"/>
    </row>
    <row r="1091" spans="1:8" ht="15.75" customHeight="1">
      <c r="A1091" s="57"/>
      <c r="B1091" s="59"/>
      <c r="C1091" s="60"/>
      <c r="D1091" s="1"/>
      <c r="E1091" s="60"/>
      <c r="F1091" s="60"/>
      <c r="G1091" s="60"/>
      <c r="H1091" s="60"/>
    </row>
    <row r="1092" spans="1:8" ht="15.75" customHeight="1">
      <c r="A1092" s="57"/>
      <c r="B1092" s="60"/>
      <c r="C1092" s="60"/>
      <c r="D1092" s="1"/>
      <c r="E1092" s="60"/>
      <c r="F1092" s="60"/>
      <c r="G1092" s="60"/>
      <c r="H1092" s="60"/>
    </row>
    <row r="1093" spans="1:8" ht="15.75" customHeight="1">
      <c r="A1093" s="57"/>
      <c r="B1093" s="60"/>
      <c r="C1093" s="60"/>
      <c r="D1093" s="1"/>
      <c r="E1093" s="60"/>
      <c r="F1093" s="60"/>
      <c r="G1093" s="60"/>
      <c r="H1093" s="60"/>
    </row>
  </sheetData>
  <mergeCells count="884">
    <mergeCell ref="G991:H991"/>
    <mergeCell ref="G992:H992"/>
    <mergeCell ref="G993:H993"/>
    <mergeCell ref="G994:H994"/>
    <mergeCell ref="G995:H995"/>
    <mergeCell ref="G1005:H1005"/>
    <mergeCell ref="G1006:H1006"/>
    <mergeCell ref="G1007:H1007"/>
    <mergeCell ref="G1008:H1008"/>
    <mergeCell ref="G996:H996"/>
    <mergeCell ref="G997:H997"/>
    <mergeCell ref="G998:H998"/>
    <mergeCell ref="G999:H999"/>
    <mergeCell ref="G1000:H1000"/>
    <mergeCell ref="G1001:H1001"/>
    <mergeCell ref="G1002:H1002"/>
    <mergeCell ref="G1003:H1003"/>
    <mergeCell ref="G1004:H1004"/>
    <mergeCell ref="G974:H974"/>
    <mergeCell ref="G975:H975"/>
    <mergeCell ref="G976:H976"/>
    <mergeCell ref="G977:H977"/>
    <mergeCell ref="G978:H978"/>
    <mergeCell ref="G987:H987"/>
    <mergeCell ref="G988:H988"/>
    <mergeCell ref="G989:H989"/>
    <mergeCell ref="G990:H990"/>
    <mergeCell ref="G704:H704"/>
    <mergeCell ref="G733:H733"/>
    <mergeCell ref="G734:H734"/>
    <mergeCell ref="G735:H735"/>
    <mergeCell ref="G736:H736"/>
    <mergeCell ref="G737:H737"/>
    <mergeCell ref="G738:H738"/>
    <mergeCell ref="G739:H739"/>
    <mergeCell ref="G716:H716"/>
    <mergeCell ref="G717:H717"/>
    <mergeCell ref="G718:H718"/>
    <mergeCell ref="G707:H707"/>
    <mergeCell ref="G708:H708"/>
    <mergeCell ref="G709:H709"/>
    <mergeCell ref="G710:H710"/>
    <mergeCell ref="G711:H711"/>
    <mergeCell ref="G712:H712"/>
    <mergeCell ref="G731:H731"/>
    <mergeCell ref="G732:H732"/>
    <mergeCell ref="G725:H725"/>
    <mergeCell ref="G451:H451"/>
    <mergeCell ref="G452:H452"/>
    <mergeCell ref="G463:H463"/>
    <mergeCell ref="G464:H464"/>
    <mergeCell ref="G465:H465"/>
    <mergeCell ref="G466:H466"/>
    <mergeCell ref="G467:H467"/>
    <mergeCell ref="G234:H234"/>
    <mergeCell ref="G235:H235"/>
    <mergeCell ref="G236:H236"/>
    <mergeCell ref="G237:H237"/>
    <mergeCell ref="G238:H238"/>
    <mergeCell ref="G239:H239"/>
    <mergeCell ref="G257:H257"/>
    <mergeCell ref="G282:H282"/>
    <mergeCell ref="G283:H283"/>
    <mergeCell ref="G284:H284"/>
    <mergeCell ref="G270:H270"/>
    <mergeCell ref="G271:H271"/>
    <mergeCell ref="G272:H272"/>
    <mergeCell ref="G273:H273"/>
    <mergeCell ref="G274:H274"/>
    <mergeCell ref="G263:H263"/>
    <mergeCell ref="G558:H558"/>
    <mergeCell ref="G559:H559"/>
    <mergeCell ref="G560:H560"/>
    <mergeCell ref="G561:H561"/>
    <mergeCell ref="G682:H682"/>
    <mergeCell ref="G701:H701"/>
    <mergeCell ref="G702:H702"/>
    <mergeCell ref="A144:H144"/>
    <mergeCell ref="A147:H147"/>
    <mergeCell ref="A206:B206"/>
    <mergeCell ref="A207:H207"/>
    <mergeCell ref="A213:B213"/>
    <mergeCell ref="A218:D218"/>
    <mergeCell ref="A214:H214"/>
    <mergeCell ref="A216:B216"/>
    <mergeCell ref="G228:H228"/>
    <mergeCell ref="A223:H223"/>
    <mergeCell ref="G224:H224"/>
    <mergeCell ref="A225:B225"/>
    <mergeCell ref="G225:H225"/>
    <mergeCell ref="A226:H226"/>
    <mergeCell ref="G227:H227"/>
    <mergeCell ref="A220:H220"/>
    <mergeCell ref="A221:A222"/>
    <mergeCell ref="B221:B222"/>
    <mergeCell ref="C221:C222"/>
    <mergeCell ref="A9:H9"/>
    <mergeCell ref="A10:H10"/>
    <mergeCell ref="A20:C20"/>
    <mergeCell ref="A21:H21"/>
    <mergeCell ref="A7:A8"/>
    <mergeCell ref="B7:B8"/>
    <mergeCell ref="C7:C8"/>
    <mergeCell ref="D7:D8"/>
    <mergeCell ref="E7:E8"/>
    <mergeCell ref="F7:H7"/>
    <mergeCell ref="D221:D222"/>
    <mergeCell ref="E221:E222"/>
    <mergeCell ref="F221:H221"/>
    <mergeCell ref="G222:H222"/>
    <mergeCell ref="G252:H252"/>
    <mergeCell ref="G253:H253"/>
    <mergeCell ref="G254:H254"/>
    <mergeCell ref="G255:H255"/>
    <mergeCell ref="G256:H256"/>
    <mergeCell ref="G258:H258"/>
    <mergeCell ref="G259:H259"/>
    <mergeCell ref="G260:H260"/>
    <mergeCell ref="G229:H229"/>
    <mergeCell ref="G230:H230"/>
    <mergeCell ref="G231:H231"/>
    <mergeCell ref="G232:H232"/>
    <mergeCell ref="G251:H251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61:H261"/>
    <mergeCell ref="G262:H262"/>
    <mergeCell ref="G233:H233"/>
    <mergeCell ref="G288:H288"/>
    <mergeCell ref="G289:H289"/>
    <mergeCell ref="G290:H290"/>
    <mergeCell ref="G291:H291"/>
    <mergeCell ref="G292:H292"/>
    <mergeCell ref="G293:H293"/>
    <mergeCell ref="G275:H275"/>
    <mergeCell ref="G264:H264"/>
    <mergeCell ref="G265:H265"/>
    <mergeCell ref="G266:H266"/>
    <mergeCell ref="G267:H267"/>
    <mergeCell ref="G268:H268"/>
    <mergeCell ref="G269:H269"/>
    <mergeCell ref="G285:H285"/>
    <mergeCell ref="G286:H286"/>
    <mergeCell ref="G287:H287"/>
    <mergeCell ref="G276:H276"/>
    <mergeCell ref="G277:H277"/>
    <mergeCell ref="G278:H278"/>
    <mergeCell ref="G279:H279"/>
    <mergeCell ref="G280:H280"/>
    <mergeCell ref="G281:H281"/>
    <mergeCell ref="G294:H294"/>
    <mergeCell ref="G295:H295"/>
    <mergeCell ref="G296:H296"/>
    <mergeCell ref="G318:H318"/>
    <mergeCell ref="G319:H319"/>
    <mergeCell ref="G320:H320"/>
    <mergeCell ref="G306:H306"/>
    <mergeCell ref="G307:H307"/>
    <mergeCell ref="G308:H308"/>
    <mergeCell ref="G309:H309"/>
    <mergeCell ref="G310:H310"/>
    <mergeCell ref="G311:H311"/>
    <mergeCell ref="G297:H297"/>
    <mergeCell ref="G298:H298"/>
    <mergeCell ref="G299:H299"/>
    <mergeCell ref="G324:H324"/>
    <mergeCell ref="G325:H325"/>
    <mergeCell ref="G326:H326"/>
    <mergeCell ref="G327:H327"/>
    <mergeCell ref="G328:H328"/>
    <mergeCell ref="G329:H329"/>
    <mergeCell ref="G300:H300"/>
    <mergeCell ref="G301:H301"/>
    <mergeCell ref="G302:H302"/>
    <mergeCell ref="G303:H303"/>
    <mergeCell ref="G304:H304"/>
    <mergeCell ref="G305:H305"/>
    <mergeCell ref="G321:H321"/>
    <mergeCell ref="G322:H322"/>
    <mergeCell ref="G323:H323"/>
    <mergeCell ref="G312:H312"/>
    <mergeCell ref="G313:H313"/>
    <mergeCell ref="G314:H314"/>
    <mergeCell ref="G315:H315"/>
    <mergeCell ref="G316:H316"/>
    <mergeCell ref="G317:H317"/>
    <mergeCell ref="G330:H330"/>
    <mergeCell ref="G331:H331"/>
    <mergeCell ref="G332:H332"/>
    <mergeCell ref="G354:H354"/>
    <mergeCell ref="G355:H355"/>
    <mergeCell ref="G356:H356"/>
    <mergeCell ref="G342:H342"/>
    <mergeCell ref="G343:H343"/>
    <mergeCell ref="G344:H344"/>
    <mergeCell ref="G345:H345"/>
    <mergeCell ref="G346:H346"/>
    <mergeCell ref="G347:H347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57:H357"/>
    <mergeCell ref="G358:H358"/>
    <mergeCell ref="G359:H359"/>
    <mergeCell ref="G348:H348"/>
    <mergeCell ref="G349:H349"/>
    <mergeCell ref="G350:H350"/>
    <mergeCell ref="G351:H351"/>
    <mergeCell ref="G352:H352"/>
    <mergeCell ref="G353:H353"/>
    <mergeCell ref="G372:H372"/>
    <mergeCell ref="G373:H373"/>
    <mergeCell ref="G374:H374"/>
    <mergeCell ref="G375:H375"/>
    <mergeCell ref="G376:H376"/>
    <mergeCell ref="G377:H377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G393:H393"/>
    <mergeCell ref="G394:H394"/>
    <mergeCell ref="G395:H395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92:H392"/>
    <mergeCell ref="G378:H378"/>
    <mergeCell ref="G379:H379"/>
    <mergeCell ref="G380:H380"/>
    <mergeCell ref="G381:H381"/>
    <mergeCell ref="G382:H382"/>
    <mergeCell ref="G383:H383"/>
    <mergeCell ref="G369:H369"/>
    <mergeCell ref="G370:H370"/>
    <mergeCell ref="G371:H371"/>
    <mergeCell ref="G396:H396"/>
    <mergeCell ref="G397:H397"/>
    <mergeCell ref="G398:H398"/>
    <mergeCell ref="G399:H399"/>
    <mergeCell ref="G400:H400"/>
    <mergeCell ref="G401:H401"/>
    <mergeCell ref="G408:H408"/>
    <mergeCell ref="G409:H409"/>
    <mergeCell ref="G410:H410"/>
    <mergeCell ref="G435:H435"/>
    <mergeCell ref="G436:H436"/>
    <mergeCell ref="G437:H437"/>
    <mergeCell ref="G402:H402"/>
    <mergeCell ref="G403:H403"/>
    <mergeCell ref="G404:H404"/>
    <mergeCell ref="G405:H405"/>
    <mergeCell ref="G406:H406"/>
    <mergeCell ref="G407:H407"/>
    <mergeCell ref="G426:H426"/>
    <mergeCell ref="G427:H427"/>
    <mergeCell ref="G428:H428"/>
    <mergeCell ref="G414:H414"/>
    <mergeCell ref="G415:H415"/>
    <mergeCell ref="G416:H416"/>
    <mergeCell ref="G417:H417"/>
    <mergeCell ref="G418:H418"/>
    <mergeCell ref="G419:H419"/>
    <mergeCell ref="G420:H420"/>
    <mergeCell ref="G421:H421"/>
    <mergeCell ref="G422:H422"/>
    <mergeCell ref="G423:H423"/>
    <mergeCell ref="G424:H424"/>
    <mergeCell ref="G425:H425"/>
    <mergeCell ref="G429:H429"/>
    <mergeCell ref="G430:H430"/>
    <mergeCell ref="G431:H431"/>
    <mergeCell ref="G411:H411"/>
    <mergeCell ref="G412:H412"/>
    <mergeCell ref="G413:H413"/>
    <mergeCell ref="G432:H432"/>
    <mergeCell ref="G433:H433"/>
    <mergeCell ref="G434:H434"/>
    <mergeCell ref="G444:H444"/>
    <mergeCell ref="G445:H445"/>
    <mergeCell ref="G446:H446"/>
    <mergeCell ref="G447:H447"/>
    <mergeCell ref="G448:H448"/>
    <mergeCell ref="G449:H449"/>
    <mergeCell ref="G438:H438"/>
    <mergeCell ref="G439:H439"/>
    <mergeCell ref="G483:H483"/>
    <mergeCell ref="G462:H462"/>
    <mergeCell ref="G456:H456"/>
    <mergeCell ref="G457:H457"/>
    <mergeCell ref="G458:H458"/>
    <mergeCell ref="G459:H459"/>
    <mergeCell ref="G460:H460"/>
    <mergeCell ref="G461:H461"/>
    <mergeCell ref="G453:H453"/>
    <mergeCell ref="G454:H454"/>
    <mergeCell ref="G455:H455"/>
    <mergeCell ref="G440:H440"/>
    <mergeCell ref="G441:H441"/>
    <mergeCell ref="G442:H442"/>
    <mergeCell ref="G443:H443"/>
    <mergeCell ref="G450:H450"/>
    <mergeCell ref="G484:H484"/>
    <mergeCell ref="G485:H485"/>
    <mergeCell ref="G474:H474"/>
    <mergeCell ref="G475:H475"/>
    <mergeCell ref="G476:H476"/>
    <mergeCell ref="G477:H477"/>
    <mergeCell ref="G478:H478"/>
    <mergeCell ref="G479:H479"/>
    <mergeCell ref="G504:H504"/>
    <mergeCell ref="G502:H502"/>
    <mergeCell ref="G503:H503"/>
    <mergeCell ref="G492:H492"/>
    <mergeCell ref="G493:H493"/>
    <mergeCell ref="G494:H494"/>
    <mergeCell ref="G495:H495"/>
    <mergeCell ref="G496:H496"/>
    <mergeCell ref="G497:H497"/>
    <mergeCell ref="G505:H505"/>
    <mergeCell ref="G506:H506"/>
    <mergeCell ref="G507:H507"/>
    <mergeCell ref="G508:H508"/>
    <mergeCell ref="G509:H509"/>
    <mergeCell ref="G468:H468"/>
    <mergeCell ref="G469:H469"/>
    <mergeCell ref="G470:H470"/>
    <mergeCell ref="G471:H471"/>
    <mergeCell ref="G472:H472"/>
    <mergeCell ref="G473:H473"/>
    <mergeCell ref="G498:H498"/>
    <mergeCell ref="G499:H499"/>
    <mergeCell ref="G500:H500"/>
    <mergeCell ref="G486:H486"/>
    <mergeCell ref="G487:H487"/>
    <mergeCell ref="G488:H488"/>
    <mergeCell ref="G489:H489"/>
    <mergeCell ref="G490:H490"/>
    <mergeCell ref="G491:H491"/>
    <mergeCell ref="G480:H480"/>
    <mergeCell ref="G481:H481"/>
    <mergeCell ref="G482:H482"/>
    <mergeCell ref="G501:H501"/>
    <mergeCell ref="G527:H527"/>
    <mergeCell ref="G513:H513"/>
    <mergeCell ref="G514:H514"/>
    <mergeCell ref="G515:H515"/>
    <mergeCell ref="G516:H516"/>
    <mergeCell ref="G517:H517"/>
    <mergeCell ref="G518:H518"/>
    <mergeCell ref="G519:H519"/>
    <mergeCell ref="G520:H520"/>
    <mergeCell ref="G521:H521"/>
    <mergeCell ref="G510:H510"/>
    <mergeCell ref="G511:H511"/>
    <mergeCell ref="G512:H512"/>
    <mergeCell ref="G548:H548"/>
    <mergeCell ref="G549:H549"/>
    <mergeCell ref="G550:H550"/>
    <mergeCell ref="G551:H551"/>
    <mergeCell ref="G537:H537"/>
    <mergeCell ref="G538:H538"/>
    <mergeCell ref="G539:H539"/>
    <mergeCell ref="G528:H528"/>
    <mergeCell ref="G529:H529"/>
    <mergeCell ref="G530:H530"/>
    <mergeCell ref="G531:H531"/>
    <mergeCell ref="G532:H532"/>
    <mergeCell ref="G533:H533"/>
    <mergeCell ref="G534:H534"/>
    <mergeCell ref="G535:H535"/>
    <mergeCell ref="G536:H536"/>
    <mergeCell ref="G522:H522"/>
    <mergeCell ref="G523:H523"/>
    <mergeCell ref="G524:H524"/>
    <mergeCell ref="G525:H525"/>
    <mergeCell ref="G526:H526"/>
    <mergeCell ref="G575:H575"/>
    <mergeCell ref="G576:H576"/>
    <mergeCell ref="G577:H577"/>
    <mergeCell ref="G578:H578"/>
    <mergeCell ref="G579:H579"/>
    <mergeCell ref="G580:H580"/>
    <mergeCell ref="G540:H540"/>
    <mergeCell ref="G541:H541"/>
    <mergeCell ref="G542:H542"/>
    <mergeCell ref="G543:H543"/>
    <mergeCell ref="G544:H544"/>
    <mergeCell ref="G545:H545"/>
    <mergeCell ref="G569:H569"/>
    <mergeCell ref="G570:H570"/>
    <mergeCell ref="G571:H571"/>
    <mergeCell ref="G562:H562"/>
    <mergeCell ref="G552:H552"/>
    <mergeCell ref="G553:H553"/>
    <mergeCell ref="G554:H554"/>
    <mergeCell ref="G555:H555"/>
    <mergeCell ref="G556:H556"/>
    <mergeCell ref="G557:H557"/>
    <mergeCell ref="G546:H546"/>
    <mergeCell ref="G547:H547"/>
    <mergeCell ref="G572:H572"/>
    <mergeCell ref="G573:H573"/>
    <mergeCell ref="G574:H574"/>
    <mergeCell ref="G563:H563"/>
    <mergeCell ref="G564:H564"/>
    <mergeCell ref="G565:H565"/>
    <mergeCell ref="G566:H566"/>
    <mergeCell ref="G567:H567"/>
    <mergeCell ref="G568:H568"/>
    <mergeCell ref="G581:H581"/>
    <mergeCell ref="G582:H582"/>
    <mergeCell ref="G583:H583"/>
    <mergeCell ref="G605:H605"/>
    <mergeCell ref="G606:H606"/>
    <mergeCell ref="G607:H607"/>
    <mergeCell ref="G593:H593"/>
    <mergeCell ref="G594:H594"/>
    <mergeCell ref="G595:H595"/>
    <mergeCell ref="G596:H596"/>
    <mergeCell ref="G597:H597"/>
    <mergeCell ref="G598:H598"/>
    <mergeCell ref="G584:H584"/>
    <mergeCell ref="G585:H585"/>
    <mergeCell ref="G586:H586"/>
    <mergeCell ref="G587:H587"/>
    <mergeCell ref="G588:H588"/>
    <mergeCell ref="G589:H589"/>
    <mergeCell ref="G590:H590"/>
    <mergeCell ref="G591:H591"/>
    <mergeCell ref="G592:H592"/>
    <mergeCell ref="G608:H608"/>
    <mergeCell ref="G609:H609"/>
    <mergeCell ref="G610:H610"/>
    <mergeCell ref="G599:H599"/>
    <mergeCell ref="G600:H600"/>
    <mergeCell ref="G601:H601"/>
    <mergeCell ref="G602:H602"/>
    <mergeCell ref="G603:H603"/>
    <mergeCell ref="G604:H604"/>
    <mergeCell ref="G623:H623"/>
    <mergeCell ref="G624:H624"/>
    <mergeCell ref="G625:H625"/>
    <mergeCell ref="G626:H626"/>
    <mergeCell ref="G627:H627"/>
    <mergeCell ref="G628:H628"/>
    <mergeCell ref="G611:H611"/>
    <mergeCell ref="G612:H612"/>
    <mergeCell ref="G613:H613"/>
    <mergeCell ref="G614:H614"/>
    <mergeCell ref="G615:H615"/>
    <mergeCell ref="G616:H616"/>
    <mergeCell ref="G617:H617"/>
    <mergeCell ref="G618:H618"/>
    <mergeCell ref="G619:H619"/>
    <mergeCell ref="G644:H644"/>
    <mergeCell ref="G645:H645"/>
    <mergeCell ref="G646:H646"/>
    <mergeCell ref="G635:H635"/>
    <mergeCell ref="G636:H636"/>
    <mergeCell ref="G637:H637"/>
    <mergeCell ref="G638:H638"/>
    <mergeCell ref="G639:H639"/>
    <mergeCell ref="G640:H640"/>
    <mergeCell ref="G641:H641"/>
    <mergeCell ref="G642:H642"/>
    <mergeCell ref="G643:H643"/>
    <mergeCell ref="G629:H629"/>
    <mergeCell ref="G630:H630"/>
    <mergeCell ref="G631:H631"/>
    <mergeCell ref="G632:H632"/>
    <mergeCell ref="G633:H633"/>
    <mergeCell ref="G634:H634"/>
    <mergeCell ref="G620:H620"/>
    <mergeCell ref="G621:H621"/>
    <mergeCell ref="G622:H622"/>
    <mergeCell ref="G647:H647"/>
    <mergeCell ref="G648:H648"/>
    <mergeCell ref="G649:H649"/>
    <mergeCell ref="G650:H650"/>
    <mergeCell ref="G651:H651"/>
    <mergeCell ref="G652:H652"/>
    <mergeCell ref="G677:H677"/>
    <mergeCell ref="G678:H678"/>
    <mergeCell ref="G679:H679"/>
    <mergeCell ref="G659:H659"/>
    <mergeCell ref="G660:H660"/>
    <mergeCell ref="G661:H661"/>
    <mergeCell ref="G662:H662"/>
    <mergeCell ref="G663:H663"/>
    <mergeCell ref="G664:H664"/>
    <mergeCell ref="G653:H653"/>
    <mergeCell ref="G654:H654"/>
    <mergeCell ref="G655:H655"/>
    <mergeCell ref="G656:H656"/>
    <mergeCell ref="G657:H657"/>
    <mergeCell ref="G658:H658"/>
    <mergeCell ref="G680:H680"/>
    <mergeCell ref="G681:H681"/>
    <mergeCell ref="G671:H671"/>
    <mergeCell ref="G672:H672"/>
    <mergeCell ref="G673:H673"/>
    <mergeCell ref="G674:H674"/>
    <mergeCell ref="G675:H675"/>
    <mergeCell ref="G676:H676"/>
    <mergeCell ref="G665:H665"/>
    <mergeCell ref="G666:H666"/>
    <mergeCell ref="G667:H667"/>
    <mergeCell ref="G668:H668"/>
    <mergeCell ref="G669:H669"/>
    <mergeCell ref="G670:H670"/>
    <mergeCell ref="G683:H683"/>
    <mergeCell ref="G684:H684"/>
    <mergeCell ref="G685:H685"/>
    <mergeCell ref="G686:H686"/>
    <mergeCell ref="G687:H687"/>
    <mergeCell ref="G688:H688"/>
    <mergeCell ref="G713:H713"/>
    <mergeCell ref="G714:H714"/>
    <mergeCell ref="G715:H715"/>
    <mergeCell ref="G705:H705"/>
    <mergeCell ref="G706:H706"/>
    <mergeCell ref="G695:H695"/>
    <mergeCell ref="G696:H696"/>
    <mergeCell ref="G697:H697"/>
    <mergeCell ref="G698:H698"/>
    <mergeCell ref="G699:H699"/>
    <mergeCell ref="G700:H700"/>
    <mergeCell ref="G689:H689"/>
    <mergeCell ref="G690:H690"/>
    <mergeCell ref="G691:H691"/>
    <mergeCell ref="G692:H692"/>
    <mergeCell ref="G693:H693"/>
    <mergeCell ref="G694:H694"/>
    <mergeCell ref="G703:H703"/>
    <mergeCell ref="G726:H726"/>
    <mergeCell ref="G727:H727"/>
    <mergeCell ref="G728:H728"/>
    <mergeCell ref="G729:H729"/>
    <mergeCell ref="G730:H730"/>
    <mergeCell ref="G719:H719"/>
    <mergeCell ref="G720:H720"/>
    <mergeCell ref="G721:H721"/>
    <mergeCell ref="G722:H722"/>
    <mergeCell ref="G723:H723"/>
    <mergeCell ref="G724:H724"/>
    <mergeCell ref="G749:H749"/>
    <mergeCell ref="G750:H750"/>
    <mergeCell ref="G751:H751"/>
    <mergeCell ref="G752:H752"/>
    <mergeCell ref="G753:H753"/>
    <mergeCell ref="G754:H754"/>
    <mergeCell ref="G743:H743"/>
    <mergeCell ref="G744:H744"/>
    <mergeCell ref="G745:H745"/>
    <mergeCell ref="G746:H746"/>
    <mergeCell ref="G747:H747"/>
    <mergeCell ref="G748:H748"/>
    <mergeCell ref="G782:H782"/>
    <mergeCell ref="G783:H783"/>
    <mergeCell ref="G784:H784"/>
    <mergeCell ref="G740:H740"/>
    <mergeCell ref="G741:H741"/>
    <mergeCell ref="G742:H742"/>
    <mergeCell ref="G767:H767"/>
    <mergeCell ref="G768:H768"/>
    <mergeCell ref="G769:H769"/>
    <mergeCell ref="G770:H770"/>
    <mergeCell ref="G771:H771"/>
    <mergeCell ref="G772:H772"/>
    <mergeCell ref="G761:H761"/>
    <mergeCell ref="G762:H762"/>
    <mergeCell ref="G763:H763"/>
    <mergeCell ref="G764:H764"/>
    <mergeCell ref="G765:H765"/>
    <mergeCell ref="G766:H766"/>
    <mergeCell ref="G755:H755"/>
    <mergeCell ref="G756:H756"/>
    <mergeCell ref="G757:H757"/>
    <mergeCell ref="G758:H758"/>
    <mergeCell ref="G759:H759"/>
    <mergeCell ref="G760:H760"/>
    <mergeCell ref="G773:H773"/>
    <mergeCell ref="G774:H774"/>
    <mergeCell ref="G775:H775"/>
    <mergeCell ref="G776:H776"/>
    <mergeCell ref="G777:H777"/>
    <mergeCell ref="G778:H778"/>
    <mergeCell ref="G803:H803"/>
    <mergeCell ref="G804:H804"/>
    <mergeCell ref="G805:H805"/>
    <mergeCell ref="G791:H791"/>
    <mergeCell ref="G792:H792"/>
    <mergeCell ref="G793:H793"/>
    <mergeCell ref="G794:H794"/>
    <mergeCell ref="G795:H795"/>
    <mergeCell ref="G796:H796"/>
    <mergeCell ref="G785:H785"/>
    <mergeCell ref="G786:H786"/>
    <mergeCell ref="G787:H787"/>
    <mergeCell ref="G788:H788"/>
    <mergeCell ref="G789:H789"/>
    <mergeCell ref="G790:H790"/>
    <mergeCell ref="G779:H779"/>
    <mergeCell ref="G780:H780"/>
    <mergeCell ref="G781:H781"/>
    <mergeCell ref="G797:H797"/>
    <mergeCell ref="G798:H798"/>
    <mergeCell ref="G799:H799"/>
    <mergeCell ref="G800:H800"/>
    <mergeCell ref="G801:H801"/>
    <mergeCell ref="G802:H802"/>
    <mergeCell ref="G809:H809"/>
    <mergeCell ref="G810:H810"/>
    <mergeCell ref="G811:H811"/>
    <mergeCell ref="G821:H821"/>
    <mergeCell ref="G822:H822"/>
    <mergeCell ref="G823:H823"/>
    <mergeCell ref="G824:H824"/>
    <mergeCell ref="G825:H825"/>
    <mergeCell ref="G826:H826"/>
    <mergeCell ref="G806:H806"/>
    <mergeCell ref="G807:H807"/>
    <mergeCell ref="G808:H808"/>
    <mergeCell ref="G812:H812"/>
    <mergeCell ref="G813:H813"/>
    <mergeCell ref="G814:H814"/>
    <mergeCell ref="G815:H815"/>
    <mergeCell ref="G816:H816"/>
    <mergeCell ref="G817:H817"/>
    <mergeCell ref="G842:H842"/>
    <mergeCell ref="G843:H843"/>
    <mergeCell ref="G844:H844"/>
    <mergeCell ref="G833:H833"/>
    <mergeCell ref="G834:H834"/>
    <mergeCell ref="G835:H835"/>
    <mergeCell ref="G836:H836"/>
    <mergeCell ref="G837:H837"/>
    <mergeCell ref="G838:H838"/>
    <mergeCell ref="G839:H839"/>
    <mergeCell ref="G840:H840"/>
    <mergeCell ref="G841:H841"/>
    <mergeCell ref="G827:H827"/>
    <mergeCell ref="G828:H828"/>
    <mergeCell ref="G829:H829"/>
    <mergeCell ref="G830:H830"/>
    <mergeCell ref="G831:H831"/>
    <mergeCell ref="G832:H832"/>
    <mergeCell ref="G818:H818"/>
    <mergeCell ref="G819:H819"/>
    <mergeCell ref="G820:H820"/>
    <mergeCell ref="G845:H845"/>
    <mergeCell ref="G846:H846"/>
    <mergeCell ref="G847:H847"/>
    <mergeCell ref="G848:H848"/>
    <mergeCell ref="G849:H849"/>
    <mergeCell ref="G850:H850"/>
    <mergeCell ref="A861:B861"/>
    <mergeCell ref="G861:H861"/>
    <mergeCell ref="A862:H862"/>
    <mergeCell ref="G857:H857"/>
    <mergeCell ref="G858:H858"/>
    <mergeCell ref="G859:H859"/>
    <mergeCell ref="G860:H860"/>
    <mergeCell ref="G851:H851"/>
    <mergeCell ref="G852:H852"/>
    <mergeCell ref="G853:H853"/>
    <mergeCell ref="G854:H854"/>
    <mergeCell ref="G855:H855"/>
    <mergeCell ref="G856:H856"/>
    <mergeCell ref="G863:H863"/>
    <mergeCell ref="G864:H864"/>
    <mergeCell ref="G865:H865"/>
    <mergeCell ref="G866:H866"/>
    <mergeCell ref="G867:H867"/>
    <mergeCell ref="G868:H868"/>
    <mergeCell ref="G877:H877"/>
    <mergeCell ref="G879:H879"/>
    <mergeCell ref="G871:H871"/>
    <mergeCell ref="G872:H872"/>
    <mergeCell ref="G873:H873"/>
    <mergeCell ref="A869:B869"/>
    <mergeCell ref="G869:H869"/>
    <mergeCell ref="A1058:D1058"/>
    <mergeCell ref="G1058:H1058"/>
    <mergeCell ref="A870:H870"/>
    <mergeCell ref="A872:B872"/>
    <mergeCell ref="A873:D873"/>
    <mergeCell ref="A875:H875"/>
    <mergeCell ref="A876:A877"/>
    <mergeCell ref="B876:B877"/>
    <mergeCell ref="C876:C877"/>
    <mergeCell ref="D876:D877"/>
    <mergeCell ref="E876:E877"/>
    <mergeCell ref="F876:H876"/>
    <mergeCell ref="A878:H878"/>
    <mergeCell ref="G880:H880"/>
    <mergeCell ref="G881:H881"/>
    <mergeCell ref="G882:H882"/>
    <mergeCell ref="G883:H883"/>
    <mergeCell ref="G884:H884"/>
    <mergeCell ref="G885:H885"/>
    <mergeCell ref="G886:H886"/>
    <mergeCell ref="G966:H966"/>
    <mergeCell ref="G967:H967"/>
    <mergeCell ref="G896:H896"/>
    <mergeCell ref="G897:H897"/>
    <mergeCell ref="G898:H898"/>
    <mergeCell ref="G899:H899"/>
    <mergeCell ref="G900:H900"/>
    <mergeCell ref="G901:H901"/>
    <mergeCell ref="G902:H902"/>
    <mergeCell ref="G903:H903"/>
    <mergeCell ref="G887:H887"/>
    <mergeCell ref="G888:H888"/>
    <mergeCell ref="G889:H889"/>
    <mergeCell ref="G890:H890"/>
    <mergeCell ref="G891:H891"/>
    <mergeCell ref="G892:H892"/>
    <mergeCell ref="G893:H893"/>
    <mergeCell ref="G894:H894"/>
    <mergeCell ref="G895:H895"/>
    <mergeCell ref="G931:H931"/>
    <mergeCell ref="G904:H904"/>
    <mergeCell ref="G905:H905"/>
    <mergeCell ref="G906:H906"/>
    <mergeCell ref="G907:H907"/>
    <mergeCell ref="G909:H909"/>
    <mergeCell ref="G908:H908"/>
    <mergeCell ref="A910:B910"/>
    <mergeCell ref="G910:H910"/>
    <mergeCell ref="A922:D922"/>
    <mergeCell ref="G922:H922"/>
    <mergeCell ref="A911:H911"/>
    <mergeCell ref="G912:H912"/>
    <mergeCell ref="G913:H913"/>
    <mergeCell ref="G916:H916"/>
    <mergeCell ref="G928:H928"/>
    <mergeCell ref="G929:H929"/>
    <mergeCell ref="G930:H930"/>
    <mergeCell ref="A924:H924"/>
    <mergeCell ref="A925:A926"/>
    <mergeCell ref="B925:B926"/>
    <mergeCell ref="C925:C926"/>
    <mergeCell ref="D925:D926"/>
    <mergeCell ref="E925:E926"/>
    <mergeCell ref="F925:H925"/>
    <mergeCell ref="G926:H926"/>
    <mergeCell ref="A927:H927"/>
    <mergeCell ref="A914:B914"/>
    <mergeCell ref="G914:H914"/>
    <mergeCell ref="A915:H915"/>
    <mergeCell ref="A917:B917"/>
    <mergeCell ref="G917:H917"/>
    <mergeCell ref="G920:H920"/>
    <mergeCell ref="A918:H918"/>
    <mergeCell ref="G919:H919"/>
    <mergeCell ref="A920:B920"/>
    <mergeCell ref="G935:H935"/>
    <mergeCell ref="G936:H936"/>
    <mergeCell ref="G937:H937"/>
    <mergeCell ref="G938:H938"/>
    <mergeCell ref="G939:H939"/>
    <mergeCell ref="G940:H940"/>
    <mergeCell ref="G941:H941"/>
    <mergeCell ref="G942:H942"/>
    <mergeCell ref="G932:H932"/>
    <mergeCell ref="G933:H933"/>
    <mergeCell ref="G934:H934"/>
    <mergeCell ref="G943:H943"/>
    <mergeCell ref="G944:H944"/>
    <mergeCell ref="G945:H945"/>
    <mergeCell ref="G946:H946"/>
    <mergeCell ref="G947:H947"/>
    <mergeCell ref="G948:H948"/>
    <mergeCell ref="G949:H949"/>
    <mergeCell ref="G950:H950"/>
    <mergeCell ref="G951:H951"/>
    <mergeCell ref="G952:H952"/>
    <mergeCell ref="G953:H953"/>
    <mergeCell ref="G954:H954"/>
    <mergeCell ref="G955:H955"/>
    <mergeCell ref="G956:H956"/>
    <mergeCell ref="G957:H957"/>
    <mergeCell ref="G958:H958"/>
    <mergeCell ref="G959:H959"/>
    <mergeCell ref="G960:H960"/>
    <mergeCell ref="G1013:H1013"/>
    <mergeCell ref="G1014:H1014"/>
    <mergeCell ref="G1015:H1015"/>
    <mergeCell ref="G1016:H1016"/>
    <mergeCell ref="G1017:H1017"/>
    <mergeCell ref="G961:H961"/>
    <mergeCell ref="G962:H962"/>
    <mergeCell ref="G963:H963"/>
    <mergeCell ref="G964:H964"/>
    <mergeCell ref="G965:H965"/>
    <mergeCell ref="G968:H968"/>
    <mergeCell ref="G969:H969"/>
    <mergeCell ref="G970:H970"/>
    <mergeCell ref="G971:H971"/>
    <mergeCell ref="G979:H979"/>
    <mergeCell ref="G980:H980"/>
    <mergeCell ref="G981:H981"/>
    <mergeCell ref="G982:H982"/>
    <mergeCell ref="G983:H983"/>
    <mergeCell ref="G984:H984"/>
    <mergeCell ref="G985:H985"/>
    <mergeCell ref="G986:H986"/>
    <mergeCell ref="G972:H972"/>
    <mergeCell ref="G973:H973"/>
    <mergeCell ref="G1055:H1055"/>
    <mergeCell ref="G1056:H1056"/>
    <mergeCell ref="G1057:H1057"/>
    <mergeCell ref="G1027:H1027"/>
    <mergeCell ref="G1028:H1028"/>
    <mergeCell ref="G1029:H1029"/>
    <mergeCell ref="G1030:H1030"/>
    <mergeCell ref="G1031:H1031"/>
    <mergeCell ref="G1032:H1032"/>
    <mergeCell ref="G1033:H1033"/>
    <mergeCell ref="G1034:H1034"/>
    <mergeCell ref="G1035:H1035"/>
    <mergeCell ref="G1036:H1036"/>
    <mergeCell ref="G1037:H1037"/>
    <mergeCell ref="G1038:H1038"/>
    <mergeCell ref="G1039:H1039"/>
    <mergeCell ref="G1040:H1040"/>
    <mergeCell ref="G1041:H1041"/>
    <mergeCell ref="G1042:H1042"/>
    <mergeCell ref="G1043:H1043"/>
    <mergeCell ref="G1044:H1044"/>
    <mergeCell ref="G1045:H1045"/>
    <mergeCell ref="G1046:H1046"/>
    <mergeCell ref="G1047:H1047"/>
    <mergeCell ref="F2:H2"/>
    <mergeCell ref="F3:H3"/>
    <mergeCell ref="A6:H6"/>
    <mergeCell ref="A5:H5"/>
    <mergeCell ref="G1050:H1050"/>
    <mergeCell ref="G1051:H1051"/>
    <mergeCell ref="G1052:H1052"/>
    <mergeCell ref="G1053:H1053"/>
    <mergeCell ref="G1054:H1054"/>
    <mergeCell ref="G1048:H1048"/>
    <mergeCell ref="G1049:H1049"/>
    <mergeCell ref="G1018:H1018"/>
    <mergeCell ref="G1019:H1019"/>
    <mergeCell ref="G1020:H1020"/>
    <mergeCell ref="G1021:H1021"/>
    <mergeCell ref="G1022:H1022"/>
    <mergeCell ref="G1023:H1023"/>
    <mergeCell ref="G1024:H1024"/>
    <mergeCell ref="G1025:H1025"/>
    <mergeCell ref="G1026:H1026"/>
    <mergeCell ref="G1009:H1009"/>
    <mergeCell ref="G1010:H1010"/>
    <mergeCell ref="G1011:H1011"/>
    <mergeCell ref="G1012:H1012"/>
  </mergeCells>
  <pageMargins left="0.70866141732283472" right="0.70866141732283472" top="0.74803149606299213" bottom="0.74803149606299213" header="0" footer="0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Необор.мат.активи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Admin</cp:lastModifiedBy>
  <cp:lastPrinted>2020-12-24T14:41:39Z</cp:lastPrinted>
  <dcterms:created xsi:type="dcterms:W3CDTF">2020-12-23T19:32:17Z</dcterms:created>
  <dcterms:modified xsi:type="dcterms:W3CDTF">2020-12-24T20:49:09Z</dcterms:modified>
</cp:coreProperties>
</file>