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40" windowHeight="11760"/>
  </bookViews>
  <sheets>
    <sheet name="заходи" sheetId="23" r:id="rId1"/>
  </sheets>
  <definedNames>
    <definedName name="_xlnm.Print_Titles" localSheetId="0">заходи!$8:$8</definedName>
    <definedName name="_xlnm.Print_Area" localSheetId="0">заходи!$A$1:$M$122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0" i="23" l="1"/>
  <c r="I27" i="23" l="1"/>
  <c r="F27" i="23"/>
  <c r="F120" i="23"/>
  <c r="I88" i="23" l="1"/>
  <c r="F88" i="23"/>
  <c r="K107" i="23" l="1"/>
  <c r="J107" i="23"/>
  <c r="I107" i="23"/>
  <c r="H107" i="23"/>
  <c r="G107" i="23"/>
  <c r="F107" i="23"/>
  <c r="K81" i="23"/>
  <c r="J81" i="23"/>
  <c r="I81" i="23"/>
  <c r="H81" i="23"/>
  <c r="G81" i="23"/>
  <c r="F81" i="23"/>
  <c r="I119" i="23" l="1"/>
  <c r="I120" i="23" s="1"/>
  <c r="I91" i="23" l="1"/>
  <c r="F93" i="23"/>
  <c r="I93" i="23" l="1"/>
  <c r="K19" i="23" l="1"/>
  <c r="J19" i="23"/>
  <c r="I19" i="23"/>
  <c r="H19" i="23"/>
  <c r="G19" i="23"/>
  <c r="F19" i="23"/>
  <c r="K33" i="23" l="1"/>
  <c r="J33" i="23"/>
  <c r="I33" i="23"/>
  <c r="H33" i="23"/>
  <c r="G33" i="23"/>
  <c r="F33" i="23"/>
  <c r="F123" i="23" s="1"/>
</calcChain>
</file>

<file path=xl/sharedStrings.xml><?xml version="1.0" encoding="utf-8"?>
<sst xmlns="http://schemas.openxmlformats.org/spreadsheetml/2006/main" count="407" uniqueCount="226">
  <si>
    <t>№
з/п</t>
  </si>
  <si>
    <t>Зміст заходу</t>
  </si>
  <si>
    <t xml:space="preserve">Термін
виконан-
ня </t>
  </si>
  <si>
    <t>Виконавець</t>
  </si>
  <si>
    <t>Очікуваний 
результат</t>
  </si>
  <si>
    <t>Всього</t>
  </si>
  <si>
    <t>у тому числі за рахунок коштів:</t>
  </si>
  <si>
    <t>місцевих бюджетів</t>
  </si>
  <si>
    <t>підпри-
ємств</t>
  </si>
  <si>
    <t>інших 
джерел</t>
  </si>
  <si>
    <t>найменування показника</t>
  </si>
  <si>
    <t>значення показника</t>
  </si>
  <si>
    <t>№ і назва завдання Стратегії розвитку Донецької області на період до 2027 року або стратегії розвитку міста (району, ОТГ)</t>
  </si>
  <si>
    <t>Держав-
ний
бюджет</t>
  </si>
  <si>
    <t>районний, міський, селищний, сільський бюджет</t>
  </si>
  <si>
    <t>обласний
бюджет</t>
  </si>
  <si>
    <t>Витрати на реалізацію, тис.грн</t>
  </si>
  <si>
    <t>Заходи щодо забезпечення виконання завдань Програми розвитку Покровського району  на 2021 рік</t>
  </si>
  <si>
    <t>1</t>
  </si>
  <si>
    <t>2</t>
  </si>
  <si>
    <t>РДА</t>
  </si>
  <si>
    <t>Поширення і популяризація серед суб'єктів господарювання і споживачів інформації щодо законодавства про захист економічної конкуренції, конкурентну політику, правила добросовісної конкуренції</t>
  </si>
  <si>
    <t>Кількість публікацій</t>
  </si>
  <si>
    <t xml:space="preserve">Всього </t>
  </si>
  <si>
    <t>2021 рік</t>
  </si>
  <si>
    <t>Укладання Угод, Договорів, Меморандумів, протоколів про економічне, науково-технічне і культурне співробітництво між Покровським районом Донецької області з структурами міжнародних організацій</t>
  </si>
  <si>
    <t>Кількість договорів</t>
  </si>
  <si>
    <t>Прийняття участі в бізнес-форумах, ділових  зустрічах, семінарах, «круглих столах» за участю представників ділових кіл зарубіжних країн</t>
  </si>
  <si>
    <t>Кількість відвіданих заходів</t>
  </si>
  <si>
    <t>Прийняття участі у міжнародних виставково-ярмаркових заходах  з метою обміну інформацією з дипломатичними представництвами України за кордоном, комерційними відділами посольств іноземних держав в Україні, іноземними ЗМІ про пріоритетні інвестиційні проекти</t>
  </si>
  <si>
    <t>Наповнення розділів офіційного веб-сайту Покровської райдержадміністрацї інформацією щодо інвестиційної діяльності з метою залучення потенційіних інвесторів</t>
  </si>
  <si>
    <t>Кількість матеріалів</t>
  </si>
  <si>
    <t>Участь в міжнародних навчальних тренінгах, семінарах, форумах щодо залучення  інвестицій в розвиток  територій</t>
  </si>
  <si>
    <t xml:space="preserve">Кількість відвіданих заходів </t>
  </si>
  <si>
    <t>Моніторинг засобів масової інформації та сайтів щодо об'явлених конкурсів, грантів на реалізацію інвестиційних проектів</t>
  </si>
  <si>
    <t>Кількість джерел інформації</t>
  </si>
  <si>
    <t>1.2.2.Формування позитивного іміджу регіону</t>
  </si>
  <si>
    <t>Кількість проведених заходів</t>
  </si>
  <si>
    <t>РДА, ЦНАП</t>
  </si>
  <si>
    <t>Кількість видів послуг, од.</t>
  </si>
  <si>
    <t>3.2.1. Підвищення якості та доступності адміністративних та соціальних послуг для усіх верств населення</t>
  </si>
  <si>
    <t xml:space="preserve">2021 рік </t>
  </si>
  <si>
    <t>1.1.</t>
  </si>
  <si>
    <t>1.2.</t>
  </si>
  <si>
    <t>Систематичне проведення в засобах масової інформації публікацій по підвищенню інформованості населення з питань захисту їхніх прав, як споживачів</t>
  </si>
  <si>
    <t>2.1</t>
  </si>
  <si>
    <t>УСЗН</t>
  </si>
  <si>
    <t>УСЗН, районна організація осіб з інвалідністю</t>
  </si>
  <si>
    <t>1.</t>
  </si>
  <si>
    <t>Забезпечення соціальною та професійною адаптацією учасників АТО/ООС</t>
  </si>
  <si>
    <t>Забезпечення  психологічною  реабілітацією учасників АТО/ООС</t>
  </si>
  <si>
    <t>Забезпечення санаторно-курортним лікуванням учасників АТО/ООС</t>
  </si>
  <si>
    <t>Забезпечення відшкодування вартості проїзду до реабілітаційних установ та назад для проходження психологічної реабілітації</t>
  </si>
  <si>
    <t>Надання щомісячної адресної допомоги внутрішньо переміщеним  особам для покриття витрат на проживання, в тому числі на оплату житлово-комунальних послуг, згідно постанови КМУ від 01.10.2014р. № 505</t>
  </si>
  <si>
    <t>Забезпечення якісного обслуговування  ВПО  в управлінні соціального захисту населення райдержадміністрації</t>
  </si>
  <si>
    <t>Інше: Забезпечити призначення  і виплату державних соціальних допомог, субсидій та пільг та компенсацій мешканцям району</t>
  </si>
  <si>
    <t xml:space="preserve"> Інше: Забезпечити надання соціальних гарантій громадянам, які постраждали внаслідок Чорнобильської катастрофи</t>
  </si>
  <si>
    <t>Надання якісних адміністративних послуг населенню</t>
  </si>
  <si>
    <t>Навчання службовців органів місцевого самоврядування шляхом участі в семінарах, робочих нарадах, трегінгах, форумах</t>
  </si>
  <si>
    <t xml:space="preserve">3.4.1. Впровадженя інформаційних технологій у сфери надання послуг населенню </t>
  </si>
  <si>
    <t>Інше:  Проводити широкі PR кампанії заходів, пов’язаних з вирішенням соціально важливих   питань</t>
  </si>
  <si>
    <t xml:space="preserve">Оперативне інформування населення Покровського району щодо державних та обласних програм розвитку області, в тому числі екстрене інформування населення області у разі виникнення надзвичайної ситуації через засоби масової інформації </t>
  </si>
  <si>
    <t>Охоплення аудиторії, тис.осіб</t>
  </si>
  <si>
    <t>Сприяння широкому висвітленню ЗМІ ходу впровадження реформ, ініційованих Президентом України, КМУ, місцевою владою, які спрямовані на поліпшення соціально-економічної ситуації в країні/регіоні</t>
  </si>
  <si>
    <t>Інше: Створити систему психологічної, соціальної та фізичної реабілітації для населення, яке постраждало внаслідок проведення конфлікту. Підтримувати воїнів АТО та їх сім’ї</t>
  </si>
  <si>
    <t>Інше: Забезпечити надання соціальних гарантій внутрішньо переміщеним особам</t>
  </si>
  <si>
    <t>Інше:  Забезпечення розвитку сімейних форм виховання</t>
  </si>
  <si>
    <t>Служба у справах дітей райдержадміністрації</t>
  </si>
  <si>
    <t>Ціль 1. Оновлена, конкурентоспроможна економіка</t>
  </si>
  <si>
    <t>Ціль 3. Ефективне управління та безпека в умовах зовнішніх і внутрішніх викликів</t>
  </si>
  <si>
    <t>Ціль 4. Екологічна безпека та збалансоване природокористування</t>
  </si>
  <si>
    <t>Інформування суб’єктів господарювання про існуючі механізми фінансово-кредитної підтримки бізнесу, у тому числі з використанням засобів масової інформації та електронних ресурсів</t>
  </si>
  <si>
    <t>Моніторинг грантових програм, направлених на сприяння розвитку малого підприємництва, та розповсюдження інформації</t>
  </si>
  <si>
    <t>Інше: Забезпечення своєчасної та у повному обсязі виплати заробітної плати працівникам відповідно до норм чинного законодавства</t>
  </si>
  <si>
    <t>Утримання адміністративних будівель та гаражів Покровської районної ради Донецької області, у т.ч.:</t>
  </si>
  <si>
    <t>Покровська районна рада Донецької області</t>
  </si>
  <si>
    <r>
      <t>Оплата телекомунікаційних послуг (послуги телефонного зв</t>
    </r>
    <r>
      <rPr>
        <sz val="11"/>
        <rFont val="Calibri"/>
        <family val="2"/>
        <charset val="204"/>
      </rPr>
      <t>`</t>
    </r>
    <r>
      <rPr>
        <sz val="11"/>
        <rFont val="Times New Roman"/>
        <family val="1"/>
        <charset val="204"/>
      </rPr>
      <t>язку та Інтернету)</t>
    </r>
  </si>
  <si>
    <r>
      <t>Професійні послуги у комп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ютерній сфері та послуги з обробки даних</t>
    </r>
  </si>
  <si>
    <t>Забезпечення публікації інформаційних метеріалів в газеті</t>
  </si>
  <si>
    <t xml:space="preserve">Сплата податків по Покровської районної ради Донецької області (екоподаток, земельний податок) </t>
  </si>
  <si>
    <t>кількість податків, од.</t>
  </si>
  <si>
    <t>Розміщення  на офіційному веб-сайті райдержадміністрації в розділі «Малий та середній бізнес» інформації щодо нагальних питань, необхідних для забезпечення діяльності суб’єктів підприємництва, в т.ч.</t>
  </si>
  <si>
    <t>2.2</t>
  </si>
  <si>
    <t>Інше: Утримання адмінбудівель</t>
  </si>
  <si>
    <t>Інше: Забезпечення діяльності органів місцевого самоврядування</t>
  </si>
  <si>
    <t>4.3.1. Розвивати інформаційно-комунікаційну інфраструктуру</t>
  </si>
  <si>
    <t>Інше: Інформування суб єктів малого та середнього підприємництва</t>
  </si>
  <si>
    <t>Покращення матеріальних умов  сімей, які мешкають на території району</t>
  </si>
  <si>
    <t>Поліпшення матеріального рівня   малозабезпече-них сімей</t>
  </si>
  <si>
    <t>Поліпшення матеріального рівня життя осіб з інвалідністю з дитинства і дітей з інвалідністю</t>
  </si>
  <si>
    <t>Поліпшення матеріального рівня життя осіб</t>
  </si>
  <si>
    <t>Поліпшення матеріального рівня життя осіб з інвалідністю</t>
  </si>
  <si>
    <t>кількість осіб</t>
  </si>
  <si>
    <t>Поліпшення матеріальних умов  сімей, якй мешкають на території району</t>
  </si>
  <si>
    <t>Поліпшення матеріального рівня життя багатодітних родин</t>
  </si>
  <si>
    <t>Поліпшення матеріального рівня життя жінок, яким присвоєно почесне звання «Мати-героїня»</t>
  </si>
  <si>
    <t>Покращення матеріального рівня  пільгової категорії громадян</t>
  </si>
  <si>
    <t xml:space="preserve">Покращення матеріального рівня громадян </t>
  </si>
  <si>
    <t>до 30 вересня</t>
  </si>
  <si>
    <t>Покращення матеріальних умов  ветеранів війни</t>
  </si>
  <si>
    <t>Діючий контроль за дотриманням пенсійного законодавтва</t>
  </si>
  <si>
    <t>Покращення матеріальних умов  військовослужбовців, звільнених з військової строкової служби</t>
  </si>
  <si>
    <t xml:space="preserve">Поліпшення матеріальних умов виховання дітей в  прийомних сім’ях </t>
  </si>
  <si>
    <t>Покращення матеріальних умов Почесних громадян</t>
  </si>
  <si>
    <t>Покращення здоров’я    ліквідаторів аварії на Чорнобильській АЕС</t>
  </si>
  <si>
    <t xml:space="preserve">Забезпечити надання компенсації </t>
  </si>
  <si>
    <t>Забезпечити надання компенсації за додаткові  відпустки</t>
  </si>
  <si>
    <t>Забезпечити надання компенсації за шкоду заподіяну  здоров’ю  громадянам, які постраждали внаслідок Чорнобильської катастрофи</t>
  </si>
  <si>
    <t>Забезпечити надання щомісячної компенсації на продукти харчування громадянам, які постраждали внаслідок Чорнобильської катастрофи</t>
  </si>
  <si>
    <t>Забезпечення соціальних гарантій особам з інвалідністю</t>
  </si>
  <si>
    <t>Покращення матеріальних умов осіб з інвалідністю</t>
  </si>
  <si>
    <t>Протягом року згідно заяв</t>
  </si>
  <si>
    <t>Створення умов для пересування осіб з інвалідністю</t>
  </si>
  <si>
    <t>Покращення здоров’я   осіб з  інвалідністю загального захворювання</t>
  </si>
  <si>
    <t xml:space="preserve">Покращення здоров’я  ветеранів війни і осіб з  інвалідністю </t>
  </si>
  <si>
    <t>Покращення  здоров’я та психологічного стану дітей з інвалідністю</t>
  </si>
  <si>
    <t>Створення сприятливих  умов  адаптації  осіб, звільнених з місць позбавлення волі.</t>
  </si>
  <si>
    <t>Здобуття та удосконалення професійних знань та підвищення конкуренто-спроможності на ринку праці учасників АТО/ООС</t>
  </si>
  <si>
    <t>Збереження або відновлення фізичного та психологічного здоров’я учасників АТО/ООС</t>
  </si>
  <si>
    <t>Збереження або відновлення  здоров’я учасників АТО</t>
  </si>
  <si>
    <t>Збереження або відновлення фізичного та психологічного здоров’я учасників АТО</t>
  </si>
  <si>
    <t xml:space="preserve">Покращення матеріальних умов  сімей, які переміщуються з тимчасово окупованої території України та проведення антитерористичної операції </t>
  </si>
  <si>
    <t>Надання соціальної допомоги вчасно, якісно та ефективно</t>
  </si>
  <si>
    <t>1. Розвиток зовнішньоекономічної діяльності, міжнародної і міжрегіональної співпраці</t>
  </si>
  <si>
    <t>2. Інвестиційна діяльність та розвиток інфраструктури</t>
  </si>
  <si>
    <t xml:space="preserve">3. Розвиток інформаційного простору. Забезпечення доступу до неупереджених джерел інформації </t>
  </si>
  <si>
    <t>4. Розвиток підприємницького середовища</t>
  </si>
  <si>
    <t>5. Розвиток риноку  внутрішньої торгівлі та надання побутових послуг населенню. Захист прав споживачів</t>
  </si>
  <si>
    <t>6. Соціальний захист населення</t>
  </si>
  <si>
    <t>7. Захист прав дітей-сиріт та дітей, позбавлених батьківського піклування</t>
  </si>
  <si>
    <t>8.  Житлове господарство та комунальна інфораструктура</t>
  </si>
  <si>
    <t>9. Розвиток об'єднаних територіальних громад району</t>
  </si>
  <si>
    <t>10. Заходи, повязані з наслідками проведеня ООС, АТО на території району, Підтримка внутрішньо переміщених осіб</t>
  </si>
  <si>
    <t>Інше: Координувати та заохочувати реалізацію регіональних ініціатив соціальної відповідальності бізнесу</t>
  </si>
  <si>
    <t xml:space="preserve"> Інше: Забезпечити надання соціальних гарантій особам з інвалідністю, особам, звільненим з місць позбавлення волі,  бездомним особам</t>
  </si>
  <si>
    <t>Кількість  подарунків дітям-сиротам, усиновлювачам, опікунам, піклувальникам, прийомним батькам, батькам -вихователям, од.</t>
  </si>
  <si>
    <t xml:space="preserve">Кількість семінарів, од./ кількість канцтоварів, буклетів, од.
</t>
  </si>
  <si>
    <t>4/160</t>
  </si>
  <si>
    <t xml:space="preserve"> рейдів 30/ інформаційно-методичі матеріали 200/плакати 200/ календарики 1000/брошури 1000 </t>
  </si>
  <si>
    <t xml:space="preserve">Широке запровадження влаштування до сімейних форм виховання дітей-сиріт та дітей, позбавлених батьківського піклування*  </t>
  </si>
  <si>
    <t>Проведення свята до Дня усиновлення*</t>
  </si>
  <si>
    <t>Проведення семінарів-практикумів, придбання концелярських товарів*</t>
  </si>
  <si>
    <t>Проведення профілактичних рейдів, робота пересувного мобільного консультпункту. Виготовлення поліграфічної продукції з метою запобігання безпритульності та бездоглядності, злочинності у  підлітковому середовищі, проявів насильства, популяризації патронату над дитиною*</t>
  </si>
  <si>
    <t>Проведення заходів до Дня захиту дітей*</t>
  </si>
  <si>
    <t>*- при наявності коштів</t>
  </si>
  <si>
    <t>Забезпечення призначення  і виплати житлових субсидій</t>
  </si>
  <si>
    <t>Забезпечиення призначення  і виплати державної соціальної допомоги на дітей згідно з Законом України «Про державну допомогу сім'ям з дітьми»</t>
  </si>
  <si>
    <t>Забезпечення призначення  і виплати державної соціальної допомоги малозабезпеченим сім’ям</t>
  </si>
  <si>
    <t>Забезпечення призначення  і виплати державної соціальної допомоги особам з інвалідністю з дитинства і дітям з інвалідністю</t>
  </si>
  <si>
    <t>Забезпечення призначення  і виплати державної соціальної допомоги особам, які не мають права на пенсію та особам з інвалідністю згідно постанови КМУ від 02.04.20015 №261</t>
  </si>
  <si>
    <t>Забезпечення  призначення  і виплати щомісячної допомоги особам, які проживають разом з особою з інвалідністю І  чи ІІ групи внаслідок психічного розладу, який за висновком лікарської комісії медичного закладу потребує постійного стороннього догляду згідно постанови КМУ від 02.08.2000 №1192</t>
  </si>
  <si>
    <t>Забезпечення призначення  і виплати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 згідно постанови КМУ від 20.03.2019 №233</t>
  </si>
  <si>
    <t>Забезпечення призначення  і виплати державної соціальної допомоги на дітей, батьки яких ухиляються від сплати аліментів, не мають  можливості утримувати дитину, або місце проживання їх невідоме, згідно постанови КМУ від 22.02.2006 №189</t>
  </si>
  <si>
    <t>Забезпечення призначення і виплати   відшкодування послуги з догляду за дитиною до трьох років "муніципальна няня" , згідно з ПКМУ від 30.01.2019р. №68</t>
  </si>
  <si>
    <t xml:space="preserve">Забезпечення призначення і виплати допомоги на дітей, які виховуються у багатодітних сімях згідно з ПКМУ від 13.03.2019 №250 </t>
  </si>
  <si>
    <t>Забезпечення призначення і виплати грошової компенсації вартості одноразової натуральної допомоги "пакунок малюка" згідно з ПКМУ від 29.07.2020 №744</t>
  </si>
  <si>
    <t>Забезпечення призначення  і виплати одноразової винагороди жінкам, яким присвоєно почесне звання «Мати-героїня»</t>
  </si>
  <si>
    <t>Забезпечення надання пільг ветеранам війни, праці,  громадянам, які постраждали внаслідок аварії на ЧАЕС, учасникам АТО/ООС, особам з інвалідністю  та іншим пільговикам</t>
  </si>
  <si>
    <t>Забезпечення призначення  і виплати одноразової матеріальної допомоги особам з інвалідністю та малозабезпеченим особам</t>
  </si>
  <si>
    <t>Забезпечення виплати одноразової грошової допомоги ветеранам війни до 5 травня</t>
  </si>
  <si>
    <t>Забезпечення 100% перевірку новопризначених і перерахованих пенсійних справ</t>
  </si>
  <si>
    <t>Забезпечення виплат матеріальної допомоги військовослужбовцям, звільненим з військової строкової служби, згідно постанови КМУ від 08.04.2015 р. № 185</t>
  </si>
  <si>
    <t>Забезпечення виконання Порядку та умов надання субвенції з державного бюджету  місцевим 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числа, затвердженого постановою КМУ від 15.11.2017 №877</t>
  </si>
  <si>
    <t>Забезпечення  санаторно-курортними путівками  громадян, які постраждали внаслідок Чорнобильської катастрофи</t>
  </si>
  <si>
    <t>Забезпечення виплати грошових компенсацій за додаткові відпустки громадянам, які постраждали внаслідок Чорнобильської катастрофи</t>
  </si>
  <si>
    <t>Забезпечення виплати грошової компенсації замість санаторно-курортної путівки громадянам, які постраждали внаслідок Чорнобильської катастрофи</t>
  </si>
  <si>
    <t>Забезпечення виплати грошових компенсацій за шкоду заподіяну здоров’ю громадянам, які постраждали внаслідок Чорнобильської катастрофи</t>
  </si>
  <si>
    <t>Забезпечення виплати грошових компенсацій за пільгове забезпечення продуктами харчування громадянам, які постраждали внаслідок Чорнобильської катастрофи</t>
  </si>
  <si>
    <t xml:space="preserve">Підтримуватння в актуальному стані  Централізований банк даних з проблем інвалідності для надання  всебічної допомоги </t>
  </si>
  <si>
    <t>Сприяння соціальної реабілітації та працевлаштуванню на підприємствах району осіб з інвалідністю</t>
  </si>
  <si>
    <t>Забезпечення виконання Порядку забезпечення технічними та іншими засобами реабілітації осіб з інвалідністю, дітей з інвалідністю та інших окремих категорій населення і виплати грошової компенсації вартості за самостійно придбані технічні засоби реабілітації, переліків таких засобів, затвердженого Постановою КМУ від 05.04.2012 №321</t>
  </si>
  <si>
    <t>Забезпечення  санаторно-курортними путівками осіб з інвалідністю загального захворювання та спинально-хворих</t>
  </si>
  <si>
    <t>Забезпечення  санаторно-курортними путівками ветеранів війни та  осіб з інвалідністю в санаторіях Мінсоцполітики</t>
  </si>
  <si>
    <t>Забезпечення направлення до реабілітаційних установ  дітей з інвалідністю</t>
  </si>
  <si>
    <t>Забезпечення виконання Порядку взаємодії установ виконання покарань, уповноважених органів з питань пробації та субєктів соціального патронажу під час підготовки до звільнення осіб, які відбувають покарання у виді обмеження волі або позбавлення волі на певний строк</t>
  </si>
  <si>
    <r>
      <t>УСЗН, органи пробації,</t>
    </r>
    <r>
      <rPr>
        <sz val="11"/>
        <color theme="1"/>
        <rFont val="Times New Roman"/>
        <family val="1"/>
        <charset val="204"/>
      </rPr>
      <t>ТГ</t>
    </r>
  </si>
  <si>
    <t>Кількість заходів</t>
  </si>
  <si>
    <t>Кількість отримувачів</t>
  </si>
  <si>
    <t>Кількість підприємств, охоплених єдиною системою електронного документообігу</t>
  </si>
  <si>
    <t>Кількість антивірусних програм</t>
  </si>
  <si>
    <t>Кількість програм</t>
  </si>
  <si>
    <t>Інше: Продовжити впровадження новітніх інформаційних технологій</t>
  </si>
  <si>
    <t>Вжиття заходів  щодо продовження роботи в системі електронного документообігу із застосуванням електронного цифрового підпису згідно Указу Президента України від 20.10.2005р. № 1497 “Про першочергові завдання щодо впровадження новітніх інформаційних технологій”</t>
  </si>
  <si>
    <t>Підтримання  в актуальному стані інформацію про отримувачів усіх видів допомог, компенсацій, субсидій, пільг тощо</t>
  </si>
  <si>
    <t>Проведення заходів щодо захисту накопиченої електронної інформації за допомогою ПК «Криптосервер: Модуль шифрування», та використовувати анті вірусні програми</t>
  </si>
  <si>
    <t>Забезпечення супровід програмного забезпечення</t>
  </si>
  <si>
    <t>Проведення роботи в єдиній  системі електронного документообігу, використовуючи накопичену інформацію про населення з підприємствами – надавачами послуг; спрощувати процедуру призначення усіх видів допомог</t>
  </si>
  <si>
    <t>Забезпечити сучасний підхід до кадрової політики</t>
  </si>
  <si>
    <t>Кількість спеціалістів</t>
  </si>
  <si>
    <t>Участь у навчальних заходах (семінарах, тренінгах, курсах) з питань проектного менеджменту, пов’язаних з вдосконаленням управління і впровадження проекту “Удосконалення  системи соціальної допомоги”</t>
  </si>
  <si>
    <t>Здійснення навчання та підвищення кваліфікації  спеціалістів управління</t>
  </si>
  <si>
    <t>Здійснення проведення заходів, передбачених комплексною цільовою Програмою "Піклування" з соціального захисту прав осіб з інвалідністю у Покровському районі на 2021-2023 роки</t>
  </si>
  <si>
    <t xml:space="preserve">Покращення матеріаьних умов осіб з інвалідністю: надання матеріальної допомоги, продуктових наборів, проведення оздоровлення </t>
  </si>
  <si>
    <t>Забезпечення надання грошових стипендій  Почесним громадянам у розмірі 1000 грн. щомісячно, згідно рішення районної ради</t>
  </si>
  <si>
    <t>Забезпечення призначення  і виплати державної соціальної допомоги на дітей 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прийомним сім’ях за принципом «гроші ходять за дитиною, оплату послуг із здійснення патронату над дитиною та виплати соціальної допомоги на утримання дитини в сім’ї патронатного вихователя, підтримку малих групових будинків" згідно постанови КМУ від 26.06.2019р.    № 552</t>
  </si>
  <si>
    <t>Забезпечення надання грошової винагороди воїнам-інтернаціоналістам до Дня вшанування  учасників бойових дій на території інших держав</t>
  </si>
  <si>
    <t>Кількість осіб</t>
  </si>
  <si>
    <t>11. Охорона навколишнього природного середовища</t>
  </si>
  <si>
    <t>Інше: Підтримувати освітні та інформаційні заходи з підвищення обізнанності населення, інформування щодо екологічних ризиків, забезпечення проведення роз'яснювальної роботи з керівництвом та адміністрацією небезпечних підприємств із залученням можливостей ОДА, ЗМІ</t>
  </si>
  <si>
    <t>Видання поліграфічної продукції з екологічної тематики, а саме друк листівок-пам'яток екологічного напрямку для інформування мешканців Покровського району про екологічне становище, роздільне збирання побутових відходів, збереження природо-заповідного фонду, тощо (згідно постанови КМУ від 17.09.2016 № 1147)</t>
  </si>
  <si>
    <t>Покровська районна державна адміністрація Донецької області</t>
  </si>
  <si>
    <t>Кількість листівок-пам'яток, од.</t>
  </si>
  <si>
    <t>Кількість публікацій, од.</t>
  </si>
  <si>
    <t>Виготовлення рекламної продукції, од.</t>
  </si>
  <si>
    <t>Кількість рейдів, од./ кількість виготовлення поліграфічної продукції, од.</t>
  </si>
  <si>
    <t>Придбання подарунків дітям-сиротам, дітям, позбавленим батьківського піклування, дітям, які опинились у складних життєвих обставинах, од.</t>
  </si>
  <si>
    <t>Кількість будівель, од.</t>
  </si>
  <si>
    <t>Кількість послуг, од.</t>
  </si>
  <si>
    <t>Забезпечення виплати одноразової грошової винагороди до Почесної грамоти Покровської  районної ради у розмірі 500,00 грн.</t>
  </si>
  <si>
    <r>
      <t>12. Підтримка діяльності органів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місцевого самоврядування та органів виконавчої влади</t>
    </r>
  </si>
  <si>
    <t>Оплата праці працівників органів державної влади для здійснення ними делегованих відповідно до закону повноважень органів місцевого самоврядування згідно Постанови КМУ від 09.11.2016 №787</t>
  </si>
  <si>
    <t>Кількість, осіб</t>
  </si>
  <si>
    <t>4</t>
  </si>
  <si>
    <t>Забезпечення нотаріальних послуг</t>
  </si>
  <si>
    <t>кількість послуг, од.</t>
  </si>
  <si>
    <t>кількість техніки, од.</t>
  </si>
  <si>
    <t>Оплата праці працівників виконавчого апарату Покровської районної ради Донецької області</t>
  </si>
  <si>
    <t>Утримання транспортних засобів Покровської районної ради Донецької області</t>
  </si>
  <si>
    <t>кількість транспортних засобів, од.</t>
  </si>
  <si>
    <t xml:space="preserve">Придбання канцелярських, господарських та інших  товарів </t>
  </si>
  <si>
    <t>кількість товарів, од.</t>
  </si>
  <si>
    <t>кількість заходів, од.</t>
  </si>
  <si>
    <t>Забезпечення безперебійного функціонування  комп'ютерної та оргтехніки (ремонт техніки та заправка картриджів)</t>
  </si>
  <si>
    <t>Розміщення інформаційних матеріалів в мережі Інтернет на веб-сайтах</t>
  </si>
  <si>
    <t xml:space="preserve">Комунальні послуги  </t>
  </si>
  <si>
    <t>Інші послуги (крім комунальних)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</si>
</sst>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0.000"/>
    <numFmt numFmtId="167" formatCode="#,##0.0\ _г_р_н_."/>
    <numFmt numFmtId="168" formatCode="#,##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6" fillId="0" borderId="0"/>
    <xf numFmtId="0" fontId="7" fillId="0" borderId="0"/>
    <xf numFmtId="0" fontId="1" fillId="0" borderId="0"/>
    <xf numFmtId="0" fontId="7" fillId="0" borderId="0"/>
    <xf numFmtId="0" fontId="2" fillId="0" borderId="0"/>
  </cellStyleXfs>
  <cellXfs count="200">
    <xf numFmtId="0" fontId="0" fillId="0" borderId="0" xfId="0"/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164" fontId="4" fillId="0" borderId="0" xfId="0" applyNumberFormat="1" applyFont="1" applyFill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2" borderId="0" xfId="0" applyFont="1" applyFill="1" applyAlignment="1">
      <alignment vertical="top" wrapText="1"/>
    </xf>
    <xf numFmtId="0" fontId="4" fillId="2" borderId="8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center" vertical="top" wrapText="1"/>
    </xf>
    <xf numFmtId="165" fontId="4" fillId="2" borderId="2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166" fontId="3" fillId="2" borderId="2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justify" vertical="top" wrapText="1"/>
    </xf>
    <xf numFmtId="166" fontId="4" fillId="2" borderId="2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justify" vertical="top" wrapText="1"/>
    </xf>
    <xf numFmtId="0" fontId="9" fillId="2" borderId="2" xfId="0" applyFont="1" applyFill="1" applyBorder="1" applyAlignment="1">
      <alignment horizontal="center" vertical="top" wrapText="1"/>
    </xf>
    <xf numFmtId="165" fontId="11" fillId="2" borderId="2" xfId="0" applyNumberFormat="1" applyFont="1" applyFill="1" applyBorder="1" applyAlignment="1">
      <alignment horizontal="center" vertical="top"/>
    </xf>
    <xf numFmtId="0" fontId="9" fillId="2" borderId="2" xfId="0" applyFont="1" applyFill="1" applyBorder="1" applyAlignment="1">
      <alignment vertical="top" wrapText="1"/>
    </xf>
    <xf numFmtId="0" fontId="15" fillId="2" borderId="2" xfId="0" applyFont="1" applyFill="1" applyBorder="1" applyAlignment="1">
      <alignment vertical="top" wrapText="1"/>
    </xf>
    <xf numFmtId="0" fontId="15" fillId="2" borderId="0" xfId="0" applyFont="1" applyFill="1" applyAlignment="1">
      <alignment vertical="top" wrapText="1"/>
    </xf>
    <xf numFmtId="166" fontId="14" fillId="2" borderId="2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/>
    </xf>
    <xf numFmtId="0" fontId="10" fillId="2" borderId="2" xfId="0" applyFont="1" applyFill="1" applyBorder="1"/>
    <xf numFmtId="0" fontId="10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top"/>
    </xf>
    <xf numFmtId="166" fontId="3" fillId="2" borderId="2" xfId="0" applyNumberFormat="1" applyFont="1" applyFill="1" applyBorder="1" applyAlignment="1">
      <alignment horizontal="center" vertical="top"/>
    </xf>
    <xf numFmtId="0" fontId="10" fillId="2" borderId="2" xfId="0" applyFont="1" applyFill="1" applyBorder="1" applyAlignment="1">
      <alignment vertical="top"/>
    </xf>
    <xf numFmtId="0" fontId="12" fillId="2" borderId="2" xfId="0" applyFont="1" applyFill="1" applyBorder="1" applyAlignment="1">
      <alignment vertical="top"/>
    </xf>
    <xf numFmtId="0" fontId="4" fillId="2" borderId="11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justify" vertical="top" wrapText="1"/>
    </xf>
    <xf numFmtId="0" fontId="4" fillId="2" borderId="5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left" vertical="top" wrapText="1"/>
    </xf>
    <xf numFmtId="0" fontId="11" fillId="2" borderId="8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2" xfId="0" applyFont="1" applyFill="1" applyBorder="1"/>
    <xf numFmtId="0" fontId="4" fillId="2" borderId="0" xfId="0" applyFont="1" applyFill="1"/>
    <xf numFmtId="0" fontId="4" fillId="2" borderId="12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0" fontId="19" fillId="2" borderId="2" xfId="0" applyFont="1" applyFill="1" applyBorder="1" applyAlignment="1">
      <alignment vertical="top" wrapText="1"/>
    </xf>
    <xf numFmtId="0" fontId="4" fillId="2" borderId="11" xfId="0" applyFont="1" applyFill="1" applyBorder="1" applyAlignment="1">
      <alignment horizontal="left" vertical="top" wrapText="1"/>
    </xf>
    <xf numFmtId="165" fontId="3" fillId="2" borderId="2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vertical="top"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vertical="top" wrapText="1"/>
    </xf>
    <xf numFmtId="0" fontId="0" fillId="2" borderId="7" xfId="0" applyFont="1" applyFill="1" applyBorder="1" applyAlignment="1">
      <alignment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justify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left" vertical="top"/>
    </xf>
    <xf numFmtId="166" fontId="3" fillId="2" borderId="2" xfId="0" applyNumberFormat="1" applyFont="1" applyFill="1" applyBorder="1" applyAlignment="1">
      <alignment horizontal="center"/>
    </xf>
    <xf numFmtId="0" fontId="11" fillId="2" borderId="2" xfId="0" applyFont="1" applyFill="1" applyBorder="1"/>
    <xf numFmtId="0" fontId="4" fillId="2" borderId="6" xfId="0" applyFont="1" applyFill="1" applyBorder="1" applyAlignment="1">
      <alignment horizontal="left" vertical="top" wrapText="1"/>
    </xf>
    <xf numFmtId="166" fontId="4" fillId="2" borderId="6" xfId="0" applyNumberFormat="1" applyFont="1" applyFill="1" applyBorder="1" applyAlignment="1">
      <alignment horizontal="center" vertical="top" wrapText="1"/>
    </xf>
    <xf numFmtId="166" fontId="4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top" wrapText="1"/>
    </xf>
    <xf numFmtId="165" fontId="4" fillId="2" borderId="7" xfId="0" applyNumberFormat="1" applyFont="1" applyFill="1" applyBorder="1" applyAlignment="1">
      <alignment horizontal="center" vertical="top"/>
    </xf>
    <xf numFmtId="165" fontId="4" fillId="2" borderId="2" xfId="0" applyNumberFormat="1" applyFont="1" applyFill="1" applyBorder="1" applyAlignment="1">
      <alignment horizontal="center" vertical="top"/>
    </xf>
    <xf numFmtId="167" fontId="4" fillId="2" borderId="2" xfId="0" applyNumberFormat="1" applyFont="1" applyFill="1" applyBorder="1" applyAlignment="1">
      <alignment horizontal="center" vertical="top"/>
    </xf>
    <xf numFmtId="165" fontId="4" fillId="2" borderId="6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 wrapText="1"/>
    </xf>
    <xf numFmtId="165" fontId="4" fillId="2" borderId="8" xfId="0" applyNumberFormat="1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166" fontId="14" fillId="2" borderId="2" xfId="0" applyNumberFormat="1" applyFont="1" applyFill="1" applyBorder="1" applyAlignment="1">
      <alignment horizontal="center" vertical="top"/>
    </xf>
    <xf numFmtId="168" fontId="3" fillId="2" borderId="2" xfId="0" applyNumberFormat="1" applyFont="1" applyFill="1" applyBorder="1" applyAlignment="1">
      <alignment horizontal="center" vertical="top" wrapText="1"/>
    </xf>
    <xf numFmtId="168" fontId="3" fillId="0" borderId="2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vertical="top" wrapText="1"/>
    </xf>
    <xf numFmtId="165" fontId="3" fillId="0" borderId="8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168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168" fontId="3" fillId="0" borderId="4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vertical="top" wrapText="1"/>
    </xf>
    <xf numFmtId="0" fontId="16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top" wrapText="1"/>
    </xf>
    <xf numFmtId="0" fontId="4" fillId="2" borderId="8" xfId="0" applyFont="1" applyFill="1" applyBorder="1" applyAlignment="1">
      <alignment horizontal="center" vertical="top"/>
    </xf>
    <xf numFmtId="166" fontId="4" fillId="2" borderId="2" xfId="0" applyNumberFormat="1" applyFont="1" applyFill="1" applyBorder="1" applyAlignment="1">
      <alignment horizontal="center" vertical="top"/>
    </xf>
    <xf numFmtId="166" fontId="8" fillId="2" borderId="2" xfId="0" applyNumberFormat="1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166" fontId="4" fillId="2" borderId="6" xfId="0" applyNumberFormat="1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49" fontId="4" fillId="2" borderId="2" xfId="0" applyNumberFormat="1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/>
    </xf>
    <xf numFmtId="0" fontId="16" fillId="2" borderId="13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top" wrapText="1"/>
    </xf>
    <xf numFmtId="0" fontId="16" fillId="2" borderId="5" xfId="0" applyFont="1" applyFill="1" applyBorder="1" applyAlignment="1">
      <alignment horizontal="center" vertical="top" wrapText="1"/>
    </xf>
    <xf numFmtId="0" fontId="14" fillId="2" borderId="9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</cellXfs>
  <cellStyles count="7">
    <cellStyle name="Excel Built-in Normal" xfId="2"/>
    <cellStyle name="Обычный" xfId="0" builtinId="0"/>
    <cellStyle name="Обычный 2" xfId="3"/>
    <cellStyle name="Обычный 2 3" xfId="5"/>
    <cellStyle name="Обычный 3" xfId="1"/>
    <cellStyle name="Обычный 3 3" xfId="6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3"/>
  <sheetViews>
    <sheetView tabSelected="1" view="pageBreakPreview" topLeftCell="A106" zoomScale="73" zoomScaleNormal="90" zoomScaleSheetLayoutView="73" zoomScalePageLayoutView="80" workbookViewId="0">
      <selection activeCell="C51" sqref="C51"/>
    </sheetView>
  </sheetViews>
  <sheetFormatPr defaultColWidth="9.140625" defaultRowHeight="15" x14ac:dyDescent="0.25"/>
  <cols>
    <col min="1" max="1" width="21.7109375" style="5" customWidth="1"/>
    <col min="2" max="2" width="7.140625" style="4" customWidth="1"/>
    <col min="3" max="3" width="25.28515625" style="5" customWidth="1"/>
    <col min="4" max="4" width="10.42578125" style="2" customWidth="1"/>
    <col min="5" max="5" width="20.42578125" style="2" customWidth="1"/>
    <col min="6" max="6" width="13.42578125" style="6" customWidth="1"/>
    <col min="7" max="7" width="11.7109375" style="6" customWidth="1"/>
    <col min="8" max="8" width="12.5703125" style="6" customWidth="1"/>
    <col min="9" max="9" width="17.7109375" style="6" customWidth="1"/>
    <col min="10" max="10" width="12.140625" style="6" customWidth="1"/>
    <col min="11" max="11" width="12.42578125" style="6" customWidth="1"/>
    <col min="12" max="12" width="15.28515625" style="5" customWidth="1"/>
    <col min="13" max="13" width="12.42578125" style="2" customWidth="1"/>
    <col min="14" max="14" width="29.42578125" style="5" customWidth="1"/>
    <col min="15" max="15" width="14" style="1" bestFit="1" customWidth="1"/>
    <col min="16" max="16" width="9.140625" style="1"/>
    <col min="17" max="18" width="10.140625" style="1" bestFit="1" customWidth="1"/>
    <col min="19" max="19" width="9.140625" style="1"/>
    <col min="20" max="20" width="10.140625" style="1" bestFit="1" customWidth="1"/>
    <col min="21" max="16384" width="9.140625" style="1"/>
  </cols>
  <sheetData>
    <row r="1" spans="1:17" ht="63.75" customHeight="1" x14ac:dyDescent="0.25">
      <c r="K1" s="189"/>
      <c r="L1" s="190"/>
      <c r="M1" s="190"/>
    </row>
    <row r="3" spans="1:17" ht="15.75" x14ac:dyDescent="0.25">
      <c r="A3" s="191" t="s">
        <v>17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1"/>
      <c r="O3" s="8"/>
      <c r="P3" s="8"/>
      <c r="Q3" s="8"/>
    </row>
    <row r="4" spans="1:17" ht="15" customHeight="1" x14ac:dyDescent="0.25">
      <c r="A4" s="192" t="s">
        <v>12</v>
      </c>
      <c r="B4" s="192" t="s">
        <v>0</v>
      </c>
      <c r="C4" s="192" t="s">
        <v>1</v>
      </c>
      <c r="D4" s="192" t="s">
        <v>2</v>
      </c>
      <c r="E4" s="192" t="s">
        <v>3</v>
      </c>
      <c r="F4" s="172" t="s">
        <v>16</v>
      </c>
      <c r="G4" s="172"/>
      <c r="H4" s="172"/>
      <c r="I4" s="172"/>
      <c r="J4" s="172"/>
      <c r="K4" s="172"/>
      <c r="L4" s="192" t="s">
        <v>4</v>
      </c>
      <c r="M4" s="192"/>
    </row>
    <row r="5" spans="1:17" x14ac:dyDescent="0.25">
      <c r="A5" s="192"/>
      <c r="B5" s="192"/>
      <c r="C5" s="192"/>
      <c r="D5" s="192"/>
      <c r="E5" s="192"/>
      <c r="F5" s="172" t="s">
        <v>5</v>
      </c>
      <c r="G5" s="172" t="s">
        <v>6</v>
      </c>
      <c r="H5" s="172"/>
      <c r="I5" s="172"/>
      <c r="J5" s="172"/>
      <c r="K5" s="172"/>
      <c r="L5" s="192"/>
      <c r="M5" s="192"/>
    </row>
    <row r="6" spans="1:17" x14ac:dyDescent="0.25">
      <c r="A6" s="192"/>
      <c r="B6" s="192"/>
      <c r="C6" s="192"/>
      <c r="D6" s="192"/>
      <c r="E6" s="192"/>
      <c r="F6" s="172"/>
      <c r="G6" s="172" t="s">
        <v>13</v>
      </c>
      <c r="H6" s="172" t="s">
        <v>7</v>
      </c>
      <c r="I6" s="172"/>
      <c r="J6" s="172" t="s">
        <v>8</v>
      </c>
      <c r="K6" s="172" t="s">
        <v>9</v>
      </c>
      <c r="L6" s="192" t="s">
        <v>10</v>
      </c>
      <c r="M6" s="192" t="s">
        <v>11</v>
      </c>
    </row>
    <row r="7" spans="1:17" ht="60" customHeight="1" x14ac:dyDescent="0.25">
      <c r="A7" s="192"/>
      <c r="B7" s="192"/>
      <c r="C7" s="192"/>
      <c r="D7" s="192"/>
      <c r="E7" s="192"/>
      <c r="F7" s="172"/>
      <c r="G7" s="172"/>
      <c r="H7" s="9" t="s">
        <v>15</v>
      </c>
      <c r="I7" s="12" t="s">
        <v>14</v>
      </c>
      <c r="J7" s="172"/>
      <c r="K7" s="172"/>
      <c r="L7" s="192"/>
      <c r="M7" s="192"/>
    </row>
    <row r="8" spans="1:17" s="2" customFormat="1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5"/>
    </row>
    <row r="9" spans="1:17" ht="15" customHeight="1" x14ac:dyDescent="0.25">
      <c r="A9" s="175" t="s">
        <v>68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7"/>
    </row>
    <row r="10" spans="1:17" ht="15" customHeight="1" x14ac:dyDescent="0.25">
      <c r="A10" s="183" t="s">
        <v>123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5"/>
    </row>
    <row r="11" spans="1:17" ht="174" customHeight="1" x14ac:dyDescent="0.25">
      <c r="A11" s="29" t="s">
        <v>36</v>
      </c>
      <c r="B11" s="18">
        <v>1</v>
      </c>
      <c r="C11" s="28" t="s">
        <v>25</v>
      </c>
      <c r="D11" s="30" t="s">
        <v>24</v>
      </c>
      <c r="E11" s="13" t="s">
        <v>20</v>
      </c>
      <c r="F11" s="31"/>
      <c r="G11" s="31"/>
      <c r="H11" s="31"/>
      <c r="I11" s="31"/>
      <c r="J11" s="31"/>
      <c r="K11" s="13"/>
      <c r="L11" s="15" t="s">
        <v>26</v>
      </c>
      <c r="M11" s="18">
        <v>1</v>
      </c>
    </row>
    <row r="12" spans="1:17" ht="109.5" customHeight="1" x14ac:dyDescent="0.25">
      <c r="A12" s="27"/>
      <c r="B12" s="18">
        <v>2</v>
      </c>
      <c r="C12" s="15" t="s">
        <v>27</v>
      </c>
      <c r="D12" s="30" t="s">
        <v>24</v>
      </c>
      <c r="E12" s="13" t="s">
        <v>20</v>
      </c>
      <c r="F12" s="31"/>
      <c r="G12" s="31"/>
      <c r="H12" s="31"/>
      <c r="I12" s="31"/>
      <c r="J12" s="31"/>
      <c r="K12" s="13"/>
      <c r="L12" s="28" t="s">
        <v>28</v>
      </c>
      <c r="M12" s="13">
        <v>1</v>
      </c>
    </row>
    <row r="13" spans="1:17" ht="207" customHeight="1" x14ac:dyDescent="0.25">
      <c r="A13" s="26"/>
      <c r="B13" s="18">
        <v>3</v>
      </c>
      <c r="C13" s="15" t="s">
        <v>29</v>
      </c>
      <c r="D13" s="30" t="s">
        <v>24</v>
      </c>
      <c r="E13" s="13" t="s">
        <v>20</v>
      </c>
      <c r="F13" s="31"/>
      <c r="G13" s="31"/>
      <c r="H13" s="31"/>
      <c r="I13" s="31"/>
      <c r="J13" s="31"/>
      <c r="K13" s="13"/>
      <c r="L13" s="28" t="s">
        <v>28</v>
      </c>
      <c r="M13" s="13">
        <v>1</v>
      </c>
    </row>
    <row r="14" spans="1:17" ht="15" customHeight="1" x14ac:dyDescent="0.25">
      <c r="A14" s="32"/>
      <c r="B14" s="32"/>
      <c r="C14" s="16" t="s">
        <v>5</v>
      </c>
      <c r="D14" s="32"/>
      <c r="E14" s="32"/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2"/>
      <c r="M14" s="32"/>
    </row>
    <row r="15" spans="1:17" ht="15" customHeight="1" x14ac:dyDescent="0.25">
      <c r="A15" s="160" t="s">
        <v>124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2"/>
    </row>
    <row r="16" spans="1:17" ht="126" customHeight="1" x14ac:dyDescent="0.25">
      <c r="A16" s="174" t="s">
        <v>36</v>
      </c>
      <c r="B16" s="13">
        <v>1</v>
      </c>
      <c r="C16" s="28" t="s">
        <v>30</v>
      </c>
      <c r="D16" s="30" t="s">
        <v>24</v>
      </c>
      <c r="E16" s="13" t="s">
        <v>20</v>
      </c>
      <c r="F16" s="13"/>
      <c r="G16" s="13"/>
      <c r="H16" s="13"/>
      <c r="I16" s="13"/>
      <c r="J16" s="13"/>
      <c r="K16" s="13"/>
      <c r="L16" s="28" t="s">
        <v>31</v>
      </c>
      <c r="M16" s="13">
        <v>5</v>
      </c>
    </row>
    <row r="17" spans="1:13" ht="99" customHeight="1" x14ac:dyDescent="0.25">
      <c r="A17" s="174"/>
      <c r="B17" s="13">
        <v>2</v>
      </c>
      <c r="C17" s="28" t="s">
        <v>32</v>
      </c>
      <c r="D17" s="30" t="s">
        <v>24</v>
      </c>
      <c r="E17" s="13" t="s">
        <v>20</v>
      </c>
      <c r="F17" s="13"/>
      <c r="G17" s="13"/>
      <c r="H17" s="13"/>
      <c r="I17" s="13"/>
      <c r="J17" s="13"/>
      <c r="K17" s="13"/>
      <c r="L17" s="28" t="s">
        <v>33</v>
      </c>
      <c r="M17" s="13">
        <v>1</v>
      </c>
    </row>
    <row r="18" spans="1:13" ht="92.25" customHeight="1" x14ac:dyDescent="0.25">
      <c r="A18" s="174"/>
      <c r="B18" s="13">
        <v>3</v>
      </c>
      <c r="C18" s="28" t="s">
        <v>34</v>
      </c>
      <c r="D18" s="30" t="s">
        <v>24</v>
      </c>
      <c r="E18" s="13" t="s">
        <v>20</v>
      </c>
      <c r="F18" s="13"/>
      <c r="G18" s="13"/>
      <c r="H18" s="13"/>
      <c r="I18" s="13"/>
      <c r="J18" s="13"/>
      <c r="K18" s="13"/>
      <c r="L18" s="28" t="s">
        <v>35</v>
      </c>
      <c r="M18" s="13">
        <v>5</v>
      </c>
    </row>
    <row r="19" spans="1:13" ht="15" customHeight="1" x14ac:dyDescent="0.25">
      <c r="A19" s="32"/>
      <c r="B19" s="32"/>
      <c r="C19" s="34" t="s">
        <v>5</v>
      </c>
      <c r="D19" s="32"/>
      <c r="E19" s="32"/>
      <c r="F19" s="33">
        <f t="shared" ref="F19:K19" si="0">SUM(F16:F18)</f>
        <v>0</v>
      </c>
      <c r="G19" s="33">
        <f t="shared" si="0"/>
        <v>0</v>
      </c>
      <c r="H19" s="33">
        <f t="shared" si="0"/>
        <v>0</v>
      </c>
      <c r="I19" s="33">
        <f t="shared" si="0"/>
        <v>0</v>
      </c>
      <c r="J19" s="33">
        <f t="shared" si="0"/>
        <v>0</v>
      </c>
      <c r="K19" s="33">
        <f t="shared" si="0"/>
        <v>0</v>
      </c>
      <c r="L19" s="32"/>
      <c r="M19" s="32"/>
    </row>
    <row r="20" spans="1:13" ht="15" customHeight="1" x14ac:dyDescent="0.25">
      <c r="A20" s="180" t="s">
        <v>125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2"/>
    </row>
    <row r="21" spans="1:13" ht="50.25" customHeight="1" x14ac:dyDescent="0.25">
      <c r="A21" s="135" t="s">
        <v>59</v>
      </c>
      <c r="B21" s="13">
        <v>1</v>
      </c>
      <c r="C21" s="28" t="s">
        <v>77</v>
      </c>
      <c r="D21" s="13" t="s">
        <v>24</v>
      </c>
      <c r="E21" s="13" t="s">
        <v>75</v>
      </c>
      <c r="F21" s="35">
        <v>18.5</v>
      </c>
      <c r="G21" s="13"/>
      <c r="H21" s="13"/>
      <c r="I21" s="35">
        <v>18.5</v>
      </c>
      <c r="J21" s="142"/>
      <c r="K21" s="142"/>
      <c r="L21" s="13" t="s">
        <v>221</v>
      </c>
      <c r="M21" s="13">
        <v>5</v>
      </c>
    </row>
    <row r="22" spans="1:13" ht="187.5" customHeight="1" x14ac:dyDescent="0.25">
      <c r="A22" s="193" t="s">
        <v>60</v>
      </c>
      <c r="B22" s="18">
        <v>2</v>
      </c>
      <c r="C22" s="37" t="s">
        <v>61</v>
      </c>
      <c r="D22" s="13" t="s">
        <v>24</v>
      </c>
      <c r="E22" s="13" t="s">
        <v>20</v>
      </c>
      <c r="F22" s="38"/>
      <c r="G22" s="38"/>
      <c r="H22" s="38"/>
      <c r="I22" s="38"/>
      <c r="J22" s="38"/>
      <c r="K22" s="38"/>
      <c r="L22" s="28" t="s">
        <v>62</v>
      </c>
      <c r="M22" s="13">
        <v>30</v>
      </c>
    </row>
    <row r="23" spans="1:13" ht="159.75" customHeight="1" x14ac:dyDescent="0.25">
      <c r="A23" s="194"/>
      <c r="B23" s="18">
        <v>3</v>
      </c>
      <c r="C23" s="37" t="s">
        <v>63</v>
      </c>
      <c r="D23" s="13" t="s">
        <v>24</v>
      </c>
      <c r="E23" s="13" t="s">
        <v>20</v>
      </c>
      <c r="F23" s="38"/>
      <c r="G23" s="38"/>
      <c r="H23" s="38"/>
      <c r="I23" s="38"/>
      <c r="J23" s="38"/>
      <c r="K23" s="38"/>
      <c r="L23" s="28" t="s">
        <v>62</v>
      </c>
      <c r="M23" s="13">
        <v>30</v>
      </c>
    </row>
    <row r="24" spans="1:13" ht="48" customHeight="1" x14ac:dyDescent="0.25">
      <c r="A24" s="150" t="s">
        <v>85</v>
      </c>
      <c r="B24" s="13">
        <v>4</v>
      </c>
      <c r="C24" s="138" t="s">
        <v>78</v>
      </c>
      <c r="D24" s="13" t="s">
        <v>24</v>
      </c>
      <c r="E24" s="13" t="s">
        <v>75</v>
      </c>
      <c r="F24" s="35">
        <v>15.4</v>
      </c>
      <c r="G24" s="13"/>
      <c r="H24" s="13"/>
      <c r="I24" s="35">
        <v>15.4</v>
      </c>
      <c r="J24" s="142"/>
      <c r="K24" s="142"/>
      <c r="L24" s="138" t="s">
        <v>202</v>
      </c>
      <c r="M24" s="13">
        <v>3</v>
      </c>
    </row>
    <row r="25" spans="1:13" ht="110.25" customHeight="1" x14ac:dyDescent="0.25">
      <c r="A25" s="152"/>
      <c r="B25" s="13">
        <v>5</v>
      </c>
      <c r="C25" s="138" t="s">
        <v>222</v>
      </c>
      <c r="D25" s="13" t="s">
        <v>24</v>
      </c>
      <c r="E25" s="13" t="s">
        <v>75</v>
      </c>
      <c r="F25" s="35">
        <v>5</v>
      </c>
      <c r="G25" s="13"/>
      <c r="H25" s="13"/>
      <c r="I25" s="35">
        <v>5</v>
      </c>
      <c r="J25" s="142"/>
      <c r="K25" s="142"/>
      <c r="L25" s="138" t="s">
        <v>215</v>
      </c>
      <c r="M25" s="13">
        <v>25</v>
      </c>
    </row>
    <row r="26" spans="1:13" ht="110.25" customHeight="1" x14ac:dyDescent="0.25">
      <c r="A26" s="136"/>
      <c r="B26" s="13">
        <v>6</v>
      </c>
      <c r="C26" s="138" t="s">
        <v>223</v>
      </c>
      <c r="D26" s="13" t="s">
        <v>24</v>
      </c>
      <c r="E26" s="13" t="s">
        <v>75</v>
      </c>
      <c r="F26" s="35">
        <v>150</v>
      </c>
      <c r="G26" s="13"/>
      <c r="H26" s="13"/>
      <c r="I26" s="35">
        <v>150</v>
      </c>
      <c r="J26" s="142"/>
      <c r="K26" s="142"/>
      <c r="L26" s="138" t="s">
        <v>214</v>
      </c>
      <c r="M26" s="13">
        <v>1</v>
      </c>
    </row>
    <row r="27" spans="1:13" ht="15" customHeight="1" x14ac:dyDescent="0.25">
      <c r="A27" s="28"/>
      <c r="B27" s="18"/>
      <c r="C27" s="34" t="s">
        <v>5</v>
      </c>
      <c r="D27" s="32"/>
      <c r="E27" s="28"/>
      <c r="F27" s="33">
        <f>F21+F22+F23+F24+F25+F26</f>
        <v>188.9</v>
      </c>
      <c r="G27" s="33">
        <v>0</v>
      </c>
      <c r="H27" s="33">
        <v>0</v>
      </c>
      <c r="I27" s="33">
        <f>I21+I22+I23+I24+I25+I26</f>
        <v>188.9</v>
      </c>
      <c r="J27" s="33">
        <v>0</v>
      </c>
      <c r="K27" s="33">
        <v>0</v>
      </c>
      <c r="L27" s="32"/>
      <c r="M27" s="32"/>
    </row>
    <row r="28" spans="1:13" ht="15" customHeight="1" x14ac:dyDescent="0.25">
      <c r="A28" s="160" t="s">
        <v>126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2"/>
    </row>
    <row r="29" spans="1:13" ht="138.75" customHeight="1" x14ac:dyDescent="0.25">
      <c r="A29" s="150" t="s">
        <v>86</v>
      </c>
      <c r="B29" s="40" t="s">
        <v>18</v>
      </c>
      <c r="C29" s="41" t="s">
        <v>21</v>
      </c>
      <c r="D29" s="30" t="s">
        <v>24</v>
      </c>
      <c r="E29" s="42" t="s">
        <v>20</v>
      </c>
      <c r="F29" s="43"/>
      <c r="G29" s="43"/>
      <c r="H29" s="43"/>
      <c r="I29" s="43"/>
      <c r="J29" s="43"/>
      <c r="K29" s="43"/>
      <c r="L29" s="44" t="s">
        <v>22</v>
      </c>
      <c r="M29" s="42">
        <v>1</v>
      </c>
    </row>
    <row r="30" spans="1:13" ht="170.25" customHeight="1" x14ac:dyDescent="0.25">
      <c r="A30" s="151"/>
      <c r="B30" s="40" t="s">
        <v>19</v>
      </c>
      <c r="C30" s="45" t="s">
        <v>81</v>
      </c>
      <c r="D30" s="30" t="s">
        <v>24</v>
      </c>
      <c r="E30" s="42" t="s">
        <v>20</v>
      </c>
      <c r="F30" s="43"/>
      <c r="G30" s="43"/>
      <c r="H30" s="43"/>
      <c r="I30" s="43"/>
      <c r="J30" s="43"/>
      <c r="K30" s="43"/>
      <c r="L30" s="44" t="s">
        <v>22</v>
      </c>
      <c r="M30" s="42">
        <v>3</v>
      </c>
    </row>
    <row r="31" spans="1:13" ht="139.5" customHeight="1" x14ac:dyDescent="0.25">
      <c r="A31" s="151"/>
      <c r="B31" s="40" t="s">
        <v>45</v>
      </c>
      <c r="C31" s="45" t="s">
        <v>71</v>
      </c>
      <c r="D31" s="30" t="s">
        <v>24</v>
      </c>
      <c r="E31" s="42" t="s">
        <v>20</v>
      </c>
      <c r="F31" s="43"/>
      <c r="G31" s="43"/>
      <c r="H31" s="43"/>
      <c r="I31" s="43"/>
      <c r="J31" s="43"/>
      <c r="K31" s="43"/>
      <c r="L31" s="44" t="s">
        <v>22</v>
      </c>
      <c r="M31" s="42">
        <v>2</v>
      </c>
    </row>
    <row r="32" spans="1:13" ht="93.75" customHeight="1" x14ac:dyDescent="0.25">
      <c r="A32" s="152"/>
      <c r="B32" s="40" t="s">
        <v>82</v>
      </c>
      <c r="C32" s="46" t="s">
        <v>72</v>
      </c>
      <c r="D32" s="30" t="s">
        <v>24</v>
      </c>
      <c r="E32" s="42" t="s">
        <v>20</v>
      </c>
      <c r="F32" s="43"/>
      <c r="G32" s="43"/>
      <c r="H32" s="43"/>
      <c r="I32" s="43"/>
      <c r="J32" s="43"/>
      <c r="K32" s="43"/>
      <c r="L32" s="44" t="s">
        <v>22</v>
      </c>
      <c r="M32" s="42">
        <v>3</v>
      </c>
    </row>
    <row r="33" spans="1:13" ht="15" customHeight="1" x14ac:dyDescent="0.25">
      <c r="A33" s="32"/>
      <c r="B33" s="13"/>
      <c r="C33" s="16" t="s">
        <v>23</v>
      </c>
      <c r="D33" s="32"/>
      <c r="E33" s="32"/>
      <c r="F33" s="47">
        <f t="shared" ref="F33:K33" si="1">SUM(F29:F29)</f>
        <v>0</v>
      </c>
      <c r="G33" s="47">
        <f t="shared" si="1"/>
        <v>0</v>
      </c>
      <c r="H33" s="47">
        <f t="shared" si="1"/>
        <v>0</v>
      </c>
      <c r="I33" s="47">
        <f t="shared" si="1"/>
        <v>0</v>
      </c>
      <c r="J33" s="33">
        <f t="shared" si="1"/>
        <v>0</v>
      </c>
      <c r="K33" s="33">
        <f t="shared" si="1"/>
        <v>0</v>
      </c>
      <c r="L33" s="32"/>
      <c r="M33" s="32"/>
    </row>
    <row r="34" spans="1:13" ht="15" customHeight="1" x14ac:dyDescent="0.2">
      <c r="A34" s="186" t="s">
        <v>127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8"/>
    </row>
    <row r="35" spans="1:13" ht="143.25" customHeight="1" x14ac:dyDescent="0.25">
      <c r="A35" s="29" t="s">
        <v>133</v>
      </c>
      <c r="B35" s="18">
        <v>1</v>
      </c>
      <c r="C35" s="15" t="s">
        <v>44</v>
      </c>
      <c r="D35" s="13" t="s">
        <v>24</v>
      </c>
      <c r="E35" s="18" t="s">
        <v>20</v>
      </c>
      <c r="F35" s="48"/>
      <c r="G35" s="48"/>
      <c r="H35" s="48"/>
      <c r="I35" s="48"/>
      <c r="J35" s="48"/>
      <c r="K35" s="48"/>
      <c r="L35" s="28" t="s">
        <v>22</v>
      </c>
      <c r="M35" s="18">
        <v>2</v>
      </c>
    </row>
    <row r="36" spans="1:13" ht="15" customHeight="1" thickBot="1" x14ac:dyDescent="0.3">
      <c r="A36" s="49"/>
      <c r="B36" s="50"/>
      <c r="C36" s="51" t="s">
        <v>23</v>
      </c>
      <c r="D36" s="48"/>
      <c r="E36" s="48"/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99">
        <v>0</v>
      </c>
      <c r="L36" s="53"/>
      <c r="M36" s="54"/>
    </row>
    <row r="37" spans="1:13" ht="15" customHeight="1" x14ac:dyDescent="0.25">
      <c r="A37" s="154" t="s">
        <v>69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</row>
    <row r="38" spans="1:13" ht="15" customHeight="1" x14ac:dyDescent="0.25">
      <c r="A38" s="173" t="s">
        <v>128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2"/>
    </row>
    <row r="39" spans="1:13" ht="96" customHeight="1" x14ac:dyDescent="0.25">
      <c r="A39" s="163" t="s">
        <v>55</v>
      </c>
      <c r="B39" s="55">
        <v>1</v>
      </c>
      <c r="C39" s="56" t="s">
        <v>145</v>
      </c>
      <c r="D39" s="13" t="s">
        <v>24</v>
      </c>
      <c r="E39" s="19" t="s">
        <v>46</v>
      </c>
      <c r="F39" s="90"/>
      <c r="G39" s="90"/>
      <c r="H39" s="19"/>
      <c r="I39" s="19"/>
      <c r="J39" s="19"/>
      <c r="K39" s="19"/>
      <c r="L39" s="26" t="s">
        <v>87</v>
      </c>
      <c r="M39" s="19"/>
    </row>
    <row r="40" spans="1:13" ht="106.5" customHeight="1" x14ac:dyDescent="0.25">
      <c r="A40" s="164"/>
      <c r="B40" s="57">
        <v>2</v>
      </c>
      <c r="C40" s="15" t="s">
        <v>146</v>
      </c>
      <c r="D40" s="13" t="s">
        <v>24</v>
      </c>
      <c r="E40" s="18" t="s">
        <v>46</v>
      </c>
      <c r="F40" s="18"/>
      <c r="G40" s="18"/>
      <c r="H40" s="18"/>
      <c r="I40" s="18"/>
      <c r="J40" s="18"/>
      <c r="K40" s="18"/>
      <c r="L40" s="15" t="s">
        <v>87</v>
      </c>
      <c r="M40" s="18"/>
    </row>
    <row r="41" spans="1:13" ht="78.75" customHeight="1" x14ac:dyDescent="0.25">
      <c r="A41" s="59"/>
      <c r="B41" s="57">
        <v>3</v>
      </c>
      <c r="C41" s="15" t="s">
        <v>147</v>
      </c>
      <c r="D41" s="13" t="s">
        <v>24</v>
      </c>
      <c r="E41" s="18" t="s">
        <v>46</v>
      </c>
      <c r="F41" s="18"/>
      <c r="G41" s="18"/>
      <c r="H41" s="18"/>
      <c r="I41" s="18"/>
      <c r="J41" s="18"/>
      <c r="K41" s="18"/>
      <c r="L41" s="15" t="s">
        <v>88</v>
      </c>
      <c r="M41" s="18"/>
    </row>
    <row r="42" spans="1:13" ht="124.5" customHeight="1" x14ac:dyDescent="0.25">
      <c r="A42" s="59"/>
      <c r="B42" s="57">
        <v>4</v>
      </c>
      <c r="C42" s="15" t="s">
        <v>148</v>
      </c>
      <c r="D42" s="13" t="s">
        <v>24</v>
      </c>
      <c r="E42" s="18" t="s">
        <v>46</v>
      </c>
      <c r="F42" s="18"/>
      <c r="G42" s="18"/>
      <c r="H42" s="18"/>
      <c r="I42" s="18"/>
      <c r="J42" s="18"/>
      <c r="K42" s="18"/>
      <c r="L42" s="15" t="s">
        <v>89</v>
      </c>
      <c r="M42" s="18"/>
    </row>
    <row r="43" spans="1:13" ht="126" customHeight="1" x14ac:dyDescent="0.25">
      <c r="A43" s="59"/>
      <c r="B43" s="57">
        <v>5</v>
      </c>
      <c r="C43" s="15" t="s">
        <v>149</v>
      </c>
      <c r="D43" s="13" t="s">
        <v>24</v>
      </c>
      <c r="E43" s="18" t="s">
        <v>46</v>
      </c>
      <c r="F43" s="91"/>
      <c r="G43" s="91"/>
      <c r="H43" s="18"/>
      <c r="I43" s="18"/>
      <c r="J43" s="18"/>
      <c r="K43" s="18"/>
      <c r="L43" s="15" t="s">
        <v>90</v>
      </c>
      <c r="M43" s="18"/>
    </row>
    <row r="44" spans="1:13" ht="228.75" customHeight="1" x14ac:dyDescent="0.25">
      <c r="A44" s="59"/>
      <c r="B44" s="57">
        <v>6</v>
      </c>
      <c r="C44" s="15" t="s">
        <v>150</v>
      </c>
      <c r="D44" s="13" t="s">
        <v>24</v>
      </c>
      <c r="E44" s="18" t="s">
        <v>46</v>
      </c>
      <c r="F44" s="91"/>
      <c r="G44" s="91"/>
      <c r="H44" s="18"/>
      <c r="I44" s="18"/>
      <c r="J44" s="18"/>
      <c r="K44" s="18"/>
      <c r="L44" s="15" t="s">
        <v>91</v>
      </c>
      <c r="M44" s="18"/>
    </row>
    <row r="45" spans="1:13" ht="186" customHeight="1" x14ac:dyDescent="0.25">
      <c r="A45" s="60"/>
      <c r="B45" s="57">
        <v>7</v>
      </c>
      <c r="C45" s="15" t="s">
        <v>151</v>
      </c>
      <c r="D45" s="13" t="s">
        <v>24</v>
      </c>
      <c r="E45" s="18" t="s">
        <v>46</v>
      </c>
      <c r="F45" s="91"/>
      <c r="G45" s="91"/>
      <c r="H45" s="18"/>
      <c r="I45" s="18"/>
      <c r="J45" s="18"/>
      <c r="K45" s="18"/>
      <c r="L45" s="15" t="s">
        <v>196</v>
      </c>
      <c r="M45" s="18"/>
    </row>
    <row r="46" spans="1:13" ht="187.5" customHeight="1" x14ac:dyDescent="0.25">
      <c r="A46" s="59"/>
      <c r="B46" s="57">
        <v>8</v>
      </c>
      <c r="C46" s="15" t="s">
        <v>152</v>
      </c>
      <c r="D46" s="13" t="s">
        <v>24</v>
      </c>
      <c r="E46" s="18" t="s">
        <v>46</v>
      </c>
      <c r="F46" s="91"/>
      <c r="G46" s="91"/>
      <c r="H46" s="18"/>
      <c r="I46" s="18"/>
      <c r="J46" s="18"/>
      <c r="K46" s="18"/>
      <c r="L46" s="15" t="s">
        <v>93</v>
      </c>
      <c r="M46" s="18"/>
    </row>
    <row r="47" spans="1:13" ht="126.75" customHeight="1" x14ac:dyDescent="0.25">
      <c r="A47" s="59"/>
      <c r="B47" s="57">
        <v>9</v>
      </c>
      <c r="C47" s="15" t="s">
        <v>153</v>
      </c>
      <c r="D47" s="13" t="s">
        <v>24</v>
      </c>
      <c r="E47" s="18" t="s">
        <v>46</v>
      </c>
      <c r="F47" s="91"/>
      <c r="G47" s="91"/>
      <c r="H47" s="18"/>
      <c r="I47" s="18"/>
      <c r="J47" s="18"/>
      <c r="K47" s="18"/>
      <c r="L47" s="61" t="s">
        <v>92</v>
      </c>
      <c r="M47" s="18"/>
    </row>
    <row r="48" spans="1:13" ht="108.75" customHeight="1" x14ac:dyDescent="0.25">
      <c r="A48" s="59"/>
      <c r="B48" s="57">
        <v>10</v>
      </c>
      <c r="C48" s="15" t="s">
        <v>154</v>
      </c>
      <c r="D48" s="13" t="s">
        <v>24</v>
      </c>
      <c r="E48" s="18" t="s">
        <v>46</v>
      </c>
      <c r="F48" s="91"/>
      <c r="G48" s="91"/>
      <c r="H48" s="18"/>
      <c r="I48" s="18"/>
      <c r="J48" s="18"/>
      <c r="K48" s="18"/>
      <c r="L48" s="15" t="s">
        <v>94</v>
      </c>
      <c r="M48" s="18"/>
    </row>
    <row r="49" spans="1:13" ht="125.25" customHeight="1" x14ac:dyDescent="0.25">
      <c r="A49" s="59"/>
      <c r="B49" s="57">
        <v>11</v>
      </c>
      <c r="C49" s="15" t="s">
        <v>155</v>
      </c>
      <c r="D49" s="13" t="s">
        <v>24</v>
      </c>
      <c r="E49" s="18" t="s">
        <v>46</v>
      </c>
      <c r="F49" s="91"/>
      <c r="G49" s="91"/>
      <c r="H49" s="18"/>
      <c r="I49" s="18"/>
      <c r="J49" s="18"/>
      <c r="K49" s="18"/>
      <c r="L49" s="15" t="s">
        <v>87</v>
      </c>
      <c r="M49" s="18"/>
    </row>
    <row r="50" spans="1:13" ht="126" customHeight="1" x14ac:dyDescent="0.25">
      <c r="A50" s="59"/>
      <c r="B50" s="57">
        <v>12</v>
      </c>
      <c r="C50" s="15" t="s">
        <v>156</v>
      </c>
      <c r="D50" s="13" t="s">
        <v>24</v>
      </c>
      <c r="E50" s="18" t="s">
        <v>46</v>
      </c>
      <c r="F50" s="91"/>
      <c r="G50" s="91"/>
      <c r="H50" s="18"/>
      <c r="I50" s="18"/>
      <c r="J50" s="18"/>
      <c r="K50" s="18"/>
      <c r="L50" s="20" t="s">
        <v>95</v>
      </c>
      <c r="M50" s="18"/>
    </row>
    <row r="51" spans="1:13" ht="125.25" customHeight="1" x14ac:dyDescent="0.25">
      <c r="A51" s="59"/>
      <c r="B51" s="57">
        <v>13</v>
      </c>
      <c r="C51" s="15" t="s">
        <v>157</v>
      </c>
      <c r="D51" s="13" t="s">
        <v>24</v>
      </c>
      <c r="E51" s="18" t="s">
        <v>46</v>
      </c>
      <c r="F51" s="91"/>
      <c r="G51" s="91"/>
      <c r="H51" s="18"/>
      <c r="I51" s="18"/>
      <c r="J51" s="18"/>
      <c r="K51" s="18"/>
      <c r="L51" s="15" t="s">
        <v>96</v>
      </c>
      <c r="M51" s="18"/>
    </row>
    <row r="52" spans="1:13" ht="110.25" customHeight="1" x14ac:dyDescent="0.25">
      <c r="A52" s="59"/>
      <c r="B52" s="57">
        <v>14</v>
      </c>
      <c r="C52" s="15" t="s">
        <v>158</v>
      </c>
      <c r="D52" s="13" t="s">
        <v>24</v>
      </c>
      <c r="E52" s="18" t="s">
        <v>46</v>
      </c>
      <c r="F52" s="91"/>
      <c r="G52" s="92"/>
      <c r="H52" s="62"/>
      <c r="I52" s="63"/>
      <c r="J52" s="18"/>
      <c r="K52" s="18"/>
      <c r="L52" s="15" t="s">
        <v>97</v>
      </c>
      <c r="M52" s="18"/>
    </row>
    <row r="53" spans="1:13" ht="66.75" customHeight="1" x14ac:dyDescent="0.25">
      <c r="A53" s="59"/>
      <c r="B53" s="64">
        <v>15</v>
      </c>
      <c r="C53" s="29" t="s">
        <v>159</v>
      </c>
      <c r="D53" s="65" t="s">
        <v>98</v>
      </c>
      <c r="E53" s="23" t="s">
        <v>46</v>
      </c>
      <c r="F53" s="93"/>
      <c r="G53" s="93"/>
      <c r="H53" s="23"/>
      <c r="I53" s="23"/>
      <c r="J53" s="23"/>
      <c r="K53" s="23"/>
      <c r="L53" s="15" t="s">
        <v>99</v>
      </c>
      <c r="M53" s="23"/>
    </row>
    <row r="54" spans="1:13" ht="81" customHeight="1" x14ac:dyDescent="0.25">
      <c r="A54" s="59"/>
      <c r="B54" s="64">
        <v>16</v>
      </c>
      <c r="C54" s="15" t="s">
        <v>160</v>
      </c>
      <c r="D54" s="13" t="s">
        <v>24</v>
      </c>
      <c r="E54" s="23" t="s">
        <v>46</v>
      </c>
      <c r="F54" s="94"/>
      <c r="G54" s="94"/>
      <c r="H54" s="23"/>
      <c r="I54" s="95"/>
      <c r="J54" s="23"/>
      <c r="K54" s="23"/>
      <c r="L54" s="66" t="s">
        <v>100</v>
      </c>
      <c r="M54" s="23"/>
    </row>
    <row r="55" spans="1:13" ht="144" customHeight="1" x14ac:dyDescent="0.25">
      <c r="A55" s="59"/>
      <c r="B55" s="64">
        <v>17</v>
      </c>
      <c r="C55" s="15" t="s">
        <v>161</v>
      </c>
      <c r="D55" s="13" t="s">
        <v>24</v>
      </c>
      <c r="E55" s="23" t="s">
        <v>46</v>
      </c>
      <c r="F55" s="93"/>
      <c r="G55" s="93"/>
      <c r="H55" s="23"/>
      <c r="I55" s="95"/>
      <c r="J55" s="23"/>
      <c r="K55" s="23"/>
      <c r="L55" s="29" t="s">
        <v>101</v>
      </c>
      <c r="M55" s="23"/>
    </row>
    <row r="56" spans="1:13" ht="402" customHeight="1" x14ac:dyDescent="0.25">
      <c r="A56" s="59"/>
      <c r="B56" s="57">
        <v>18</v>
      </c>
      <c r="C56" s="97" t="s">
        <v>194</v>
      </c>
      <c r="D56" s="13" t="s">
        <v>24</v>
      </c>
      <c r="E56" s="18" t="s">
        <v>46</v>
      </c>
      <c r="F56" s="91"/>
      <c r="G56" s="91"/>
      <c r="H56" s="18"/>
      <c r="I56" s="18"/>
      <c r="J56" s="18"/>
      <c r="K56" s="18"/>
      <c r="L56" s="15" t="s">
        <v>102</v>
      </c>
      <c r="M56" s="18"/>
    </row>
    <row r="57" spans="1:13" ht="297" customHeight="1" x14ac:dyDescent="0.25">
      <c r="A57" s="59"/>
      <c r="B57" s="64">
        <v>19</v>
      </c>
      <c r="C57" s="25" t="s">
        <v>162</v>
      </c>
      <c r="D57" s="13" t="s">
        <v>24</v>
      </c>
      <c r="E57" s="23" t="s">
        <v>46</v>
      </c>
      <c r="F57" s="93"/>
      <c r="G57" s="93"/>
      <c r="H57" s="23"/>
      <c r="I57" s="95"/>
      <c r="J57" s="23"/>
      <c r="K57" s="23"/>
      <c r="L57" s="29" t="s">
        <v>196</v>
      </c>
      <c r="M57" s="23"/>
    </row>
    <row r="58" spans="1:13" ht="97.5" customHeight="1" x14ac:dyDescent="0.25">
      <c r="A58" s="67"/>
      <c r="B58" s="57">
        <v>20</v>
      </c>
      <c r="C58" s="15" t="s">
        <v>193</v>
      </c>
      <c r="D58" s="13" t="s">
        <v>24</v>
      </c>
      <c r="E58" s="18" t="s">
        <v>46</v>
      </c>
      <c r="F58" s="133">
        <v>300</v>
      </c>
      <c r="G58" s="133"/>
      <c r="H58" s="133"/>
      <c r="I58" s="35">
        <v>300</v>
      </c>
      <c r="J58" s="18"/>
      <c r="K58" s="18"/>
      <c r="L58" s="15" t="s">
        <v>103</v>
      </c>
      <c r="M58" s="18">
        <v>24</v>
      </c>
    </row>
    <row r="59" spans="1:13" ht="113.25" customHeight="1" x14ac:dyDescent="0.25">
      <c r="A59" s="67"/>
      <c r="B59" s="18">
        <v>21</v>
      </c>
      <c r="C59" s="15" t="s">
        <v>195</v>
      </c>
      <c r="D59" s="13" t="s">
        <v>24</v>
      </c>
      <c r="E59" s="18" t="s">
        <v>46</v>
      </c>
      <c r="F59" s="133">
        <v>30</v>
      </c>
      <c r="G59" s="133"/>
      <c r="H59" s="133"/>
      <c r="I59" s="35">
        <v>30</v>
      </c>
      <c r="J59" s="18"/>
      <c r="K59" s="18"/>
      <c r="L59" s="124" t="s">
        <v>196</v>
      </c>
      <c r="M59" s="18">
        <v>13</v>
      </c>
    </row>
    <row r="60" spans="1:13" ht="101.25" customHeight="1" x14ac:dyDescent="0.25">
      <c r="A60" s="67"/>
      <c r="B60" s="18">
        <v>22</v>
      </c>
      <c r="C60" s="15" t="s">
        <v>208</v>
      </c>
      <c r="D60" s="13" t="s">
        <v>24</v>
      </c>
      <c r="E60" s="18" t="s">
        <v>46</v>
      </c>
      <c r="F60" s="133">
        <v>150</v>
      </c>
      <c r="G60" s="133"/>
      <c r="H60" s="133"/>
      <c r="I60" s="35">
        <v>150</v>
      </c>
      <c r="J60" s="18"/>
      <c r="K60" s="18"/>
      <c r="L60" s="124" t="s">
        <v>196</v>
      </c>
      <c r="M60" s="18">
        <v>300</v>
      </c>
    </row>
    <row r="61" spans="1:13" ht="94.5" customHeight="1" x14ac:dyDescent="0.25">
      <c r="A61" s="165" t="s">
        <v>56</v>
      </c>
      <c r="B61" s="21">
        <v>23</v>
      </c>
      <c r="C61" s="27" t="s">
        <v>163</v>
      </c>
      <c r="D61" s="69" t="s">
        <v>24</v>
      </c>
      <c r="E61" s="21" t="s">
        <v>46</v>
      </c>
      <c r="F61" s="96"/>
      <c r="G61" s="96"/>
      <c r="H61" s="21"/>
      <c r="I61" s="21"/>
      <c r="J61" s="21"/>
      <c r="K61" s="21"/>
      <c r="L61" s="20" t="s">
        <v>104</v>
      </c>
      <c r="M61" s="21"/>
    </row>
    <row r="62" spans="1:13" ht="122.25" customHeight="1" x14ac:dyDescent="0.25">
      <c r="A62" s="174"/>
      <c r="B62" s="57">
        <v>24</v>
      </c>
      <c r="C62" s="15" t="s">
        <v>165</v>
      </c>
      <c r="D62" s="13" t="s">
        <v>24</v>
      </c>
      <c r="E62" s="23" t="s">
        <v>46</v>
      </c>
      <c r="F62" s="91"/>
      <c r="G62" s="91"/>
      <c r="H62" s="18"/>
      <c r="I62" s="18"/>
      <c r="J62" s="18"/>
      <c r="K62" s="18"/>
      <c r="L62" s="15" t="s">
        <v>105</v>
      </c>
      <c r="M62" s="18"/>
    </row>
    <row r="63" spans="1:13" ht="110.25" customHeight="1" x14ac:dyDescent="0.25">
      <c r="A63" s="174"/>
      <c r="B63" s="132">
        <v>25</v>
      </c>
      <c r="C63" s="15" t="s">
        <v>164</v>
      </c>
      <c r="D63" s="13" t="s">
        <v>24</v>
      </c>
      <c r="E63" s="18" t="s">
        <v>46</v>
      </c>
      <c r="F63" s="91"/>
      <c r="G63" s="91"/>
      <c r="H63" s="18"/>
      <c r="I63" s="18"/>
      <c r="J63" s="18"/>
      <c r="K63" s="18"/>
      <c r="L63" s="15" t="s">
        <v>106</v>
      </c>
      <c r="M63" s="18"/>
    </row>
    <row r="64" spans="1:13" ht="189.75" customHeight="1" x14ac:dyDescent="0.25">
      <c r="A64" s="174"/>
      <c r="B64" s="57">
        <v>26</v>
      </c>
      <c r="C64" s="15" t="s">
        <v>166</v>
      </c>
      <c r="D64" s="13" t="s">
        <v>24</v>
      </c>
      <c r="E64" s="23" t="s">
        <v>46</v>
      </c>
      <c r="F64" s="18"/>
      <c r="G64" s="18"/>
      <c r="H64" s="18"/>
      <c r="I64" s="18"/>
      <c r="J64" s="18"/>
      <c r="K64" s="18"/>
      <c r="L64" s="20" t="s">
        <v>107</v>
      </c>
      <c r="M64" s="22"/>
    </row>
    <row r="65" spans="1:13" ht="189" customHeight="1" x14ac:dyDescent="0.25">
      <c r="A65" s="174"/>
      <c r="B65" s="132">
        <v>27</v>
      </c>
      <c r="C65" s="27" t="s">
        <v>167</v>
      </c>
      <c r="D65" s="13" t="s">
        <v>24</v>
      </c>
      <c r="E65" s="23" t="s">
        <v>46</v>
      </c>
      <c r="F65" s="93"/>
      <c r="G65" s="93"/>
      <c r="H65" s="23"/>
      <c r="I65" s="23"/>
      <c r="J65" s="23"/>
      <c r="K65" s="23"/>
      <c r="L65" s="15" t="s">
        <v>108</v>
      </c>
      <c r="M65" s="22"/>
    </row>
    <row r="66" spans="1:13" ht="90" customHeight="1" x14ac:dyDescent="0.25">
      <c r="A66" s="163" t="s">
        <v>134</v>
      </c>
      <c r="B66" s="57">
        <v>28</v>
      </c>
      <c r="C66" s="15" t="s">
        <v>168</v>
      </c>
      <c r="D66" s="13" t="s">
        <v>24</v>
      </c>
      <c r="E66" s="18" t="s">
        <v>46</v>
      </c>
      <c r="F66" s="18"/>
      <c r="G66" s="18"/>
      <c r="H66" s="18"/>
      <c r="I66" s="18"/>
      <c r="J66" s="18"/>
      <c r="K66" s="18"/>
      <c r="L66" s="15" t="s">
        <v>109</v>
      </c>
      <c r="M66" s="18"/>
    </row>
    <row r="67" spans="1:13" ht="80.25" customHeight="1" x14ac:dyDescent="0.25">
      <c r="A67" s="164"/>
      <c r="B67" s="132">
        <v>29</v>
      </c>
      <c r="C67" s="15" t="s">
        <v>169</v>
      </c>
      <c r="D67" s="13" t="s">
        <v>24</v>
      </c>
      <c r="E67" s="18" t="s">
        <v>46</v>
      </c>
      <c r="F67" s="18"/>
      <c r="G67" s="18"/>
      <c r="H67" s="18"/>
      <c r="I67" s="18"/>
      <c r="J67" s="18"/>
      <c r="K67" s="18"/>
      <c r="L67" s="15" t="s">
        <v>110</v>
      </c>
      <c r="M67" s="18"/>
    </row>
    <row r="68" spans="1:13" ht="244.5" customHeight="1" x14ac:dyDescent="0.25">
      <c r="A68" s="164"/>
      <c r="B68" s="57">
        <v>30</v>
      </c>
      <c r="C68" s="70" t="s">
        <v>170</v>
      </c>
      <c r="D68" s="13" t="s">
        <v>111</v>
      </c>
      <c r="E68" s="18" t="s">
        <v>46</v>
      </c>
      <c r="F68" s="18"/>
      <c r="G68" s="18"/>
      <c r="H68" s="18"/>
      <c r="I68" s="18"/>
      <c r="J68" s="18"/>
      <c r="K68" s="18"/>
      <c r="L68" s="15" t="s">
        <v>112</v>
      </c>
      <c r="M68" s="18"/>
    </row>
    <row r="69" spans="1:13" ht="78" customHeight="1" x14ac:dyDescent="0.25">
      <c r="A69" s="164"/>
      <c r="B69" s="132">
        <v>31</v>
      </c>
      <c r="C69" s="15" t="s">
        <v>171</v>
      </c>
      <c r="D69" s="13" t="s">
        <v>24</v>
      </c>
      <c r="E69" s="18" t="s">
        <v>46</v>
      </c>
      <c r="F69" s="91"/>
      <c r="G69" s="91"/>
      <c r="H69" s="18"/>
      <c r="I69" s="18"/>
      <c r="J69" s="18"/>
      <c r="K69" s="18"/>
      <c r="L69" s="15" t="s">
        <v>113</v>
      </c>
      <c r="M69" s="18"/>
    </row>
    <row r="70" spans="1:13" ht="81" customHeight="1" x14ac:dyDescent="0.25">
      <c r="A70" s="164"/>
      <c r="B70" s="57">
        <v>32</v>
      </c>
      <c r="C70" s="15" t="s">
        <v>172</v>
      </c>
      <c r="D70" s="13" t="s">
        <v>24</v>
      </c>
      <c r="E70" s="18" t="s">
        <v>46</v>
      </c>
      <c r="F70" s="91"/>
      <c r="G70" s="91"/>
      <c r="H70" s="18"/>
      <c r="I70" s="18"/>
      <c r="J70" s="18"/>
      <c r="K70" s="18"/>
      <c r="L70" s="15" t="s">
        <v>114</v>
      </c>
      <c r="M70" s="18"/>
    </row>
    <row r="71" spans="1:13" ht="83.25" customHeight="1" x14ac:dyDescent="0.25">
      <c r="A71" s="164"/>
      <c r="B71" s="132">
        <v>33</v>
      </c>
      <c r="C71" s="15" t="s">
        <v>173</v>
      </c>
      <c r="D71" s="13" t="s">
        <v>24</v>
      </c>
      <c r="E71" s="18" t="s">
        <v>46</v>
      </c>
      <c r="F71" s="91"/>
      <c r="G71" s="91"/>
      <c r="H71" s="18"/>
      <c r="I71" s="18"/>
      <c r="J71" s="18"/>
      <c r="K71" s="18"/>
      <c r="L71" s="15" t="s">
        <v>115</v>
      </c>
      <c r="M71" s="18"/>
    </row>
    <row r="72" spans="1:13" ht="177" customHeight="1" x14ac:dyDescent="0.25">
      <c r="A72" s="164"/>
      <c r="B72" s="57">
        <v>34</v>
      </c>
      <c r="C72" s="15" t="s">
        <v>191</v>
      </c>
      <c r="D72" s="13" t="s">
        <v>24</v>
      </c>
      <c r="E72" s="13" t="s">
        <v>47</v>
      </c>
      <c r="F72" s="134">
        <v>98</v>
      </c>
      <c r="G72" s="134"/>
      <c r="H72" s="134"/>
      <c r="I72" s="134">
        <v>98</v>
      </c>
      <c r="J72" s="125"/>
      <c r="K72" s="125"/>
      <c r="L72" s="126" t="s">
        <v>192</v>
      </c>
      <c r="M72" s="125">
        <v>720</v>
      </c>
    </row>
    <row r="73" spans="1:13" ht="217.5" customHeight="1" x14ac:dyDescent="0.25">
      <c r="A73" s="165"/>
      <c r="B73" s="132">
        <v>35</v>
      </c>
      <c r="C73" s="15" t="s">
        <v>174</v>
      </c>
      <c r="D73" s="13" t="s">
        <v>24</v>
      </c>
      <c r="E73" s="13" t="s">
        <v>175</v>
      </c>
      <c r="F73" s="18"/>
      <c r="G73" s="18"/>
      <c r="H73" s="18"/>
      <c r="I73" s="18"/>
      <c r="J73" s="18"/>
      <c r="K73" s="18"/>
      <c r="L73" s="15" t="s">
        <v>116</v>
      </c>
      <c r="M73" s="18"/>
    </row>
    <row r="74" spans="1:13" ht="220.5" customHeight="1" x14ac:dyDescent="0.25">
      <c r="A74" s="195" t="s">
        <v>181</v>
      </c>
      <c r="B74" s="57">
        <v>36</v>
      </c>
      <c r="C74" s="1" t="s">
        <v>182</v>
      </c>
      <c r="D74" s="13" t="s">
        <v>24</v>
      </c>
      <c r="E74" s="104" t="s">
        <v>46</v>
      </c>
      <c r="F74" s="105"/>
      <c r="G74" s="105"/>
      <c r="H74" s="106"/>
      <c r="I74" s="106"/>
      <c r="J74" s="106"/>
      <c r="K74" s="106"/>
      <c r="L74" s="107" t="s">
        <v>176</v>
      </c>
      <c r="M74" s="106"/>
    </row>
    <row r="75" spans="1:13" ht="96" customHeight="1" x14ac:dyDescent="0.25">
      <c r="A75" s="195"/>
      <c r="B75" s="132">
        <v>37</v>
      </c>
      <c r="C75" s="108" t="s">
        <v>183</v>
      </c>
      <c r="D75" s="13" t="s">
        <v>24</v>
      </c>
      <c r="E75" s="109" t="s">
        <v>46</v>
      </c>
      <c r="F75" s="110"/>
      <c r="G75" s="110"/>
      <c r="H75" s="110"/>
      <c r="I75" s="110"/>
      <c r="J75" s="110"/>
      <c r="K75" s="110"/>
      <c r="L75" s="1" t="s">
        <v>177</v>
      </c>
      <c r="M75" s="110"/>
    </row>
    <row r="76" spans="1:13" ht="182.25" customHeight="1" x14ac:dyDescent="0.25">
      <c r="A76" s="195"/>
      <c r="B76" s="57">
        <v>38</v>
      </c>
      <c r="C76" s="107" t="s">
        <v>186</v>
      </c>
      <c r="D76" s="13" t="s">
        <v>24</v>
      </c>
      <c r="E76" s="104" t="s">
        <v>46</v>
      </c>
      <c r="F76" s="106"/>
      <c r="G76" s="106"/>
      <c r="H76" s="106"/>
      <c r="I76" s="106"/>
      <c r="J76" s="106"/>
      <c r="K76" s="106"/>
      <c r="L76" s="107" t="s">
        <v>178</v>
      </c>
      <c r="M76" s="106"/>
    </row>
    <row r="77" spans="1:13" ht="131.25" customHeight="1" x14ac:dyDescent="0.25">
      <c r="A77" s="198"/>
      <c r="B77" s="132">
        <v>39</v>
      </c>
      <c r="C77" s="107" t="s">
        <v>184</v>
      </c>
      <c r="D77" s="13" t="s">
        <v>24</v>
      </c>
      <c r="E77" s="111" t="s">
        <v>46</v>
      </c>
      <c r="F77" s="112"/>
      <c r="G77" s="112"/>
      <c r="H77" s="112"/>
      <c r="I77" s="112"/>
      <c r="J77" s="112"/>
      <c r="K77" s="112"/>
      <c r="L77" s="113" t="s">
        <v>179</v>
      </c>
      <c r="M77" s="112"/>
    </row>
    <row r="78" spans="1:13" ht="51.75" customHeight="1" x14ac:dyDescent="0.25">
      <c r="A78" s="199"/>
      <c r="B78" s="57">
        <v>40</v>
      </c>
      <c r="C78" s="115" t="s">
        <v>185</v>
      </c>
      <c r="D78" s="102" t="s">
        <v>24</v>
      </c>
      <c r="E78" s="114" t="s">
        <v>46</v>
      </c>
      <c r="F78" s="116"/>
      <c r="G78" s="116"/>
      <c r="H78" s="117"/>
      <c r="I78" s="117"/>
      <c r="J78" s="117"/>
      <c r="K78" s="117"/>
      <c r="L78" s="1" t="s">
        <v>180</v>
      </c>
      <c r="M78" s="117"/>
    </row>
    <row r="79" spans="1:13" ht="54" customHeight="1" x14ac:dyDescent="0.25">
      <c r="A79" s="196" t="s">
        <v>187</v>
      </c>
      <c r="B79" s="132">
        <v>41</v>
      </c>
      <c r="C79" s="107" t="s">
        <v>190</v>
      </c>
      <c r="D79" s="13" t="s">
        <v>24</v>
      </c>
      <c r="E79" s="104" t="s">
        <v>46</v>
      </c>
      <c r="F79" s="105"/>
      <c r="G79" s="105"/>
      <c r="H79" s="106"/>
      <c r="I79" s="106"/>
      <c r="J79" s="106"/>
      <c r="K79" s="106"/>
      <c r="L79" s="107" t="s">
        <v>188</v>
      </c>
      <c r="M79" s="106"/>
    </row>
    <row r="80" spans="1:13" ht="159" customHeight="1" x14ac:dyDescent="0.25">
      <c r="A80" s="197"/>
      <c r="B80" s="57">
        <v>42</v>
      </c>
      <c r="C80" s="107" t="s">
        <v>189</v>
      </c>
      <c r="D80" s="13" t="s">
        <v>24</v>
      </c>
      <c r="E80" s="104" t="s">
        <v>46</v>
      </c>
      <c r="F80" s="105"/>
      <c r="G80" s="105"/>
      <c r="H80" s="106"/>
      <c r="I80" s="106"/>
      <c r="J80" s="106"/>
      <c r="K80" s="106"/>
      <c r="L80" s="1" t="s">
        <v>188</v>
      </c>
      <c r="M80" s="106"/>
    </row>
    <row r="81" spans="1:13" ht="18" customHeight="1" x14ac:dyDescent="0.25">
      <c r="A81" s="71"/>
      <c r="B81" s="58"/>
      <c r="C81" s="34" t="s">
        <v>5</v>
      </c>
      <c r="D81" s="72"/>
      <c r="E81" s="72"/>
      <c r="F81" s="33">
        <f t="shared" ref="F81:K81" si="2">SUM(F39:F73)</f>
        <v>578</v>
      </c>
      <c r="G81" s="33">
        <f t="shared" si="2"/>
        <v>0</v>
      </c>
      <c r="H81" s="33">
        <f t="shared" si="2"/>
        <v>0</v>
      </c>
      <c r="I81" s="33">
        <f t="shared" si="2"/>
        <v>578</v>
      </c>
      <c r="J81" s="33">
        <f t="shared" si="2"/>
        <v>0</v>
      </c>
      <c r="K81" s="33">
        <f t="shared" si="2"/>
        <v>0</v>
      </c>
      <c r="L81" s="13"/>
      <c r="M81" s="62"/>
    </row>
    <row r="82" spans="1:13" ht="15" customHeight="1" x14ac:dyDescent="0.25">
      <c r="A82" s="158" t="s">
        <v>129</v>
      </c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</row>
    <row r="83" spans="1:13" ht="111" customHeight="1" x14ac:dyDescent="0.25">
      <c r="A83" s="73" t="s">
        <v>66</v>
      </c>
      <c r="B83" s="74">
        <v>1</v>
      </c>
      <c r="C83" s="28" t="s">
        <v>139</v>
      </c>
      <c r="D83" s="13" t="s">
        <v>24</v>
      </c>
      <c r="E83" s="13" t="s">
        <v>67</v>
      </c>
      <c r="F83" s="35">
        <v>4</v>
      </c>
      <c r="G83" s="35"/>
      <c r="H83" s="35"/>
      <c r="I83" s="35">
        <v>4</v>
      </c>
      <c r="J83" s="38"/>
      <c r="K83" s="38"/>
      <c r="L83" s="28" t="s">
        <v>203</v>
      </c>
      <c r="M83" s="13">
        <v>300</v>
      </c>
    </row>
    <row r="84" spans="1:13" ht="171" customHeight="1" x14ac:dyDescent="0.25">
      <c r="A84" s="75"/>
      <c r="B84" s="74">
        <v>2</v>
      </c>
      <c r="C84" s="28" t="s">
        <v>140</v>
      </c>
      <c r="D84" s="13" t="s">
        <v>24</v>
      </c>
      <c r="E84" s="13" t="s">
        <v>67</v>
      </c>
      <c r="F84" s="35">
        <v>30</v>
      </c>
      <c r="G84" s="35"/>
      <c r="H84" s="35"/>
      <c r="I84" s="35">
        <v>30</v>
      </c>
      <c r="J84" s="38"/>
      <c r="K84" s="38"/>
      <c r="L84" s="28" t="s">
        <v>135</v>
      </c>
      <c r="M84" s="13">
        <v>150</v>
      </c>
    </row>
    <row r="85" spans="1:13" ht="86.25" customHeight="1" x14ac:dyDescent="0.25">
      <c r="A85" s="75"/>
      <c r="B85" s="74">
        <v>3</v>
      </c>
      <c r="C85" s="28" t="s">
        <v>141</v>
      </c>
      <c r="D85" s="13" t="s">
        <v>24</v>
      </c>
      <c r="E85" s="13" t="s">
        <v>67</v>
      </c>
      <c r="F85" s="35">
        <v>6</v>
      </c>
      <c r="G85" s="35"/>
      <c r="H85" s="35"/>
      <c r="I85" s="35">
        <v>6</v>
      </c>
      <c r="J85" s="38"/>
      <c r="K85" s="38"/>
      <c r="L85" s="28" t="s">
        <v>136</v>
      </c>
      <c r="M85" s="13" t="s">
        <v>137</v>
      </c>
    </row>
    <row r="86" spans="1:13" ht="229.5" customHeight="1" x14ac:dyDescent="0.25">
      <c r="A86" s="75"/>
      <c r="B86" s="74">
        <v>4</v>
      </c>
      <c r="C86" s="98" t="s">
        <v>142</v>
      </c>
      <c r="D86" s="13" t="s">
        <v>24</v>
      </c>
      <c r="E86" s="13" t="s">
        <v>67</v>
      </c>
      <c r="F86" s="35">
        <v>4</v>
      </c>
      <c r="G86" s="35"/>
      <c r="H86" s="35"/>
      <c r="I86" s="35">
        <v>4</v>
      </c>
      <c r="J86" s="38"/>
      <c r="K86" s="38"/>
      <c r="L86" s="98" t="s">
        <v>204</v>
      </c>
      <c r="M86" s="13" t="s">
        <v>138</v>
      </c>
    </row>
    <row r="87" spans="1:13" ht="200.25" customHeight="1" x14ac:dyDescent="0.25">
      <c r="A87" s="76"/>
      <c r="B87" s="13">
        <v>5</v>
      </c>
      <c r="C87" s="28" t="s">
        <v>143</v>
      </c>
      <c r="D87" s="13" t="s">
        <v>24</v>
      </c>
      <c r="E87" s="13" t="s">
        <v>67</v>
      </c>
      <c r="F87" s="35">
        <v>20</v>
      </c>
      <c r="G87" s="35"/>
      <c r="H87" s="35"/>
      <c r="I87" s="35">
        <v>20</v>
      </c>
      <c r="J87" s="38"/>
      <c r="K87" s="38"/>
      <c r="L87" s="28" t="s">
        <v>205</v>
      </c>
      <c r="M87" s="13">
        <v>100</v>
      </c>
    </row>
    <row r="88" spans="1:13" ht="15" customHeight="1" x14ac:dyDescent="0.25">
      <c r="A88" s="28"/>
      <c r="B88" s="13"/>
      <c r="C88" s="16" t="s">
        <v>5</v>
      </c>
      <c r="D88" s="13"/>
      <c r="E88" s="13"/>
      <c r="F88" s="100">
        <f>SUM(F83:F87)</f>
        <v>64</v>
      </c>
      <c r="G88" s="100">
        <v>0</v>
      </c>
      <c r="H88" s="100">
        <v>0</v>
      </c>
      <c r="I88" s="100">
        <f>SUM(I83:I87)</f>
        <v>64</v>
      </c>
      <c r="J88" s="100">
        <v>0</v>
      </c>
      <c r="K88" s="100">
        <v>0</v>
      </c>
      <c r="L88" s="32"/>
      <c r="M88" s="32"/>
    </row>
    <row r="89" spans="1:13" ht="15.75" customHeight="1" x14ac:dyDescent="0.25">
      <c r="A89" s="178" t="s">
        <v>130</v>
      </c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</row>
    <row r="90" spans="1:13" ht="96" customHeight="1" x14ac:dyDescent="0.25">
      <c r="A90" s="39" t="s">
        <v>83</v>
      </c>
      <c r="B90" s="13">
        <v>1</v>
      </c>
      <c r="C90" s="28" t="s">
        <v>74</v>
      </c>
      <c r="D90" s="23" t="s">
        <v>24</v>
      </c>
      <c r="E90" s="13" t="s">
        <v>75</v>
      </c>
      <c r="F90" s="35">
        <v>1324.26</v>
      </c>
      <c r="G90" s="35"/>
      <c r="H90" s="35"/>
      <c r="I90" s="35">
        <f>I91+I92</f>
        <v>1324.26</v>
      </c>
      <c r="J90" s="32"/>
      <c r="K90" s="32"/>
      <c r="L90" s="128"/>
      <c r="M90" s="13"/>
    </row>
    <row r="91" spans="1:13" ht="51" customHeight="1" x14ac:dyDescent="0.25">
      <c r="A91" s="27"/>
      <c r="B91" s="36" t="s">
        <v>42</v>
      </c>
      <c r="C91" s="138" t="s">
        <v>224</v>
      </c>
      <c r="D91" s="139" t="s">
        <v>24</v>
      </c>
      <c r="E91" s="13" t="s">
        <v>75</v>
      </c>
      <c r="F91" s="35">
        <v>1198.0999999999999</v>
      </c>
      <c r="G91" s="13"/>
      <c r="H91" s="13"/>
      <c r="I91" s="35">
        <f>F91</f>
        <v>1198.0999999999999</v>
      </c>
      <c r="J91" s="142"/>
      <c r="K91" s="142"/>
      <c r="L91" s="138" t="s">
        <v>206</v>
      </c>
      <c r="M91" s="13">
        <v>4</v>
      </c>
    </row>
    <row r="92" spans="1:13" ht="47.25" customHeight="1" x14ac:dyDescent="0.25">
      <c r="A92" s="27"/>
      <c r="B92" s="36" t="s">
        <v>43</v>
      </c>
      <c r="C92" s="138" t="s">
        <v>225</v>
      </c>
      <c r="D92" s="139" t="s">
        <v>24</v>
      </c>
      <c r="E92" s="13" t="s">
        <v>75</v>
      </c>
      <c r="F92" s="35">
        <v>126.16</v>
      </c>
      <c r="G92" s="13"/>
      <c r="H92" s="13"/>
      <c r="I92" s="35">
        <v>126.16</v>
      </c>
      <c r="J92" s="142"/>
      <c r="K92" s="142"/>
      <c r="L92" s="138" t="s">
        <v>206</v>
      </c>
      <c r="M92" s="13">
        <v>4</v>
      </c>
    </row>
    <row r="93" spans="1:13" ht="15" customHeight="1" x14ac:dyDescent="0.25">
      <c r="A93" s="17"/>
      <c r="B93" s="78"/>
      <c r="C93" s="16" t="s">
        <v>5</v>
      </c>
      <c r="D93" s="14"/>
      <c r="E93" s="14"/>
      <c r="F93" s="79">
        <f>F90</f>
        <v>1324.26</v>
      </c>
      <c r="G93" s="79">
        <v>0</v>
      </c>
      <c r="H93" s="79">
        <v>0</v>
      </c>
      <c r="I93" s="79">
        <f>I90</f>
        <v>1324.26</v>
      </c>
      <c r="J93" s="77">
        <v>0</v>
      </c>
      <c r="K93" s="77">
        <v>0</v>
      </c>
      <c r="L93" s="16"/>
      <c r="M93" s="32"/>
    </row>
    <row r="94" spans="1:13" ht="15" customHeight="1" x14ac:dyDescent="0.25">
      <c r="A94" s="160" t="s">
        <v>131</v>
      </c>
      <c r="B94" s="161"/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2"/>
    </row>
    <row r="95" spans="1:13" ht="15" customHeight="1" x14ac:dyDescent="0.25">
      <c r="A95" s="163" t="s">
        <v>40</v>
      </c>
      <c r="B95" s="166">
        <v>1</v>
      </c>
      <c r="C95" s="163" t="s">
        <v>58</v>
      </c>
      <c r="D95" s="166" t="s">
        <v>24</v>
      </c>
      <c r="E95" s="169" t="s">
        <v>20</v>
      </c>
      <c r="F95" s="166"/>
      <c r="G95" s="166"/>
      <c r="H95" s="166"/>
      <c r="I95" s="166"/>
      <c r="J95" s="166"/>
      <c r="K95" s="166"/>
      <c r="L95" s="163" t="s">
        <v>37</v>
      </c>
      <c r="M95" s="166">
        <v>3</v>
      </c>
    </row>
    <row r="96" spans="1:13" ht="15" customHeight="1" x14ac:dyDescent="0.25">
      <c r="A96" s="164"/>
      <c r="B96" s="167"/>
      <c r="C96" s="164"/>
      <c r="D96" s="167"/>
      <c r="E96" s="170"/>
      <c r="F96" s="167"/>
      <c r="G96" s="167"/>
      <c r="H96" s="167"/>
      <c r="I96" s="167"/>
      <c r="J96" s="167"/>
      <c r="K96" s="167"/>
      <c r="L96" s="164"/>
      <c r="M96" s="167"/>
    </row>
    <row r="97" spans="1:13" ht="68.25" customHeight="1" x14ac:dyDescent="0.25">
      <c r="A97" s="164"/>
      <c r="B97" s="168"/>
      <c r="C97" s="165"/>
      <c r="D97" s="168"/>
      <c r="E97" s="171"/>
      <c r="F97" s="168"/>
      <c r="G97" s="168"/>
      <c r="H97" s="168"/>
      <c r="I97" s="168"/>
      <c r="J97" s="168"/>
      <c r="K97" s="168"/>
      <c r="L97" s="165"/>
      <c r="M97" s="168"/>
    </row>
    <row r="98" spans="1:13" ht="44.25" customHeight="1" x14ac:dyDescent="0.25">
      <c r="A98" s="164"/>
      <c r="B98" s="18">
        <v>2</v>
      </c>
      <c r="C98" s="80" t="s">
        <v>57</v>
      </c>
      <c r="D98" s="81" t="s">
        <v>41</v>
      </c>
      <c r="E98" s="18" t="s">
        <v>38</v>
      </c>
      <c r="F98" s="18"/>
      <c r="G98" s="18"/>
      <c r="H98" s="18"/>
      <c r="I98" s="18"/>
      <c r="J98" s="18"/>
      <c r="K98" s="18"/>
      <c r="L98" s="27" t="s">
        <v>39</v>
      </c>
      <c r="M98" s="82">
        <v>116</v>
      </c>
    </row>
    <row r="99" spans="1:13" ht="18" customHeight="1" x14ac:dyDescent="0.25">
      <c r="A99" s="15"/>
      <c r="B99" s="18"/>
      <c r="C99" s="83" t="s">
        <v>5</v>
      </c>
      <c r="D99" s="71"/>
      <c r="E99" s="71"/>
      <c r="F99" s="84">
        <v>0</v>
      </c>
      <c r="G99" s="84">
        <v>0</v>
      </c>
      <c r="H99" s="84">
        <v>0</v>
      </c>
      <c r="I99" s="84">
        <v>0</v>
      </c>
      <c r="J99" s="84">
        <v>0</v>
      </c>
      <c r="K99" s="84">
        <v>0</v>
      </c>
      <c r="L99" s="62"/>
      <c r="M99" s="85"/>
    </row>
    <row r="100" spans="1:13" ht="15" customHeight="1" x14ac:dyDescent="0.25">
      <c r="A100" s="160" t="s">
        <v>132</v>
      </c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2"/>
    </row>
    <row r="101" spans="1:13" ht="148.5" customHeight="1" x14ac:dyDescent="0.25">
      <c r="A101" s="163" t="s">
        <v>64</v>
      </c>
      <c r="B101" s="18" t="s">
        <v>48</v>
      </c>
      <c r="C101" s="15" t="s">
        <v>49</v>
      </c>
      <c r="D101" s="102" t="s">
        <v>41</v>
      </c>
      <c r="E101" s="18" t="s">
        <v>46</v>
      </c>
      <c r="F101" s="91"/>
      <c r="G101" s="91"/>
      <c r="H101" s="18"/>
      <c r="I101" s="18"/>
      <c r="J101" s="18"/>
      <c r="K101" s="18"/>
      <c r="L101" s="15" t="s">
        <v>117</v>
      </c>
      <c r="M101" s="18"/>
    </row>
    <row r="102" spans="1:13" ht="125.25" customHeight="1" x14ac:dyDescent="0.25">
      <c r="A102" s="164"/>
      <c r="B102" s="18">
        <v>2</v>
      </c>
      <c r="C102" s="15" t="s">
        <v>50</v>
      </c>
      <c r="D102" s="102" t="s">
        <v>41</v>
      </c>
      <c r="E102" s="18" t="s">
        <v>46</v>
      </c>
      <c r="F102" s="91"/>
      <c r="G102" s="91"/>
      <c r="H102" s="18"/>
      <c r="I102" s="18"/>
      <c r="J102" s="18"/>
      <c r="K102" s="18"/>
      <c r="L102" s="15" t="s">
        <v>118</v>
      </c>
      <c r="M102" s="18"/>
    </row>
    <row r="103" spans="1:13" ht="65.25" customHeight="1" x14ac:dyDescent="0.25">
      <c r="A103" s="27"/>
      <c r="B103" s="19">
        <v>3</v>
      </c>
      <c r="C103" s="15" t="s">
        <v>51</v>
      </c>
      <c r="D103" s="102" t="s">
        <v>41</v>
      </c>
      <c r="E103" s="18" t="s">
        <v>46</v>
      </c>
      <c r="F103" s="90"/>
      <c r="G103" s="90"/>
      <c r="H103" s="19"/>
      <c r="I103" s="19"/>
      <c r="J103" s="19"/>
      <c r="K103" s="19"/>
      <c r="L103" s="15" t="s">
        <v>119</v>
      </c>
      <c r="M103" s="19"/>
    </row>
    <row r="104" spans="1:13" ht="114" customHeight="1" x14ac:dyDescent="0.25">
      <c r="A104" s="26"/>
      <c r="B104" s="19">
        <v>4</v>
      </c>
      <c r="C104" s="15" t="s">
        <v>52</v>
      </c>
      <c r="D104" s="102" t="s">
        <v>41</v>
      </c>
      <c r="E104" s="18" t="s">
        <v>46</v>
      </c>
      <c r="F104" s="90"/>
      <c r="G104" s="90"/>
      <c r="H104" s="19"/>
      <c r="I104" s="19"/>
      <c r="J104" s="19"/>
      <c r="K104" s="19"/>
      <c r="L104" s="15" t="s">
        <v>120</v>
      </c>
      <c r="M104" s="19"/>
    </row>
    <row r="105" spans="1:13" ht="182.25" customHeight="1" x14ac:dyDescent="0.25">
      <c r="A105" s="29" t="s">
        <v>65</v>
      </c>
      <c r="B105" s="18">
        <v>5</v>
      </c>
      <c r="C105" s="15" t="s">
        <v>53</v>
      </c>
      <c r="D105" s="102" t="s">
        <v>41</v>
      </c>
      <c r="E105" s="18" t="s">
        <v>46</v>
      </c>
      <c r="F105" s="31"/>
      <c r="G105" s="91"/>
      <c r="H105" s="18"/>
      <c r="I105" s="18"/>
      <c r="J105" s="18"/>
      <c r="K105" s="18"/>
      <c r="L105" s="15" t="s">
        <v>121</v>
      </c>
      <c r="M105" s="18"/>
    </row>
    <row r="106" spans="1:13" ht="83.25" customHeight="1" x14ac:dyDescent="0.25">
      <c r="A106" s="26"/>
      <c r="B106" s="18">
        <v>6</v>
      </c>
      <c r="C106" s="15" t="s">
        <v>54</v>
      </c>
      <c r="D106" s="102" t="s">
        <v>41</v>
      </c>
      <c r="E106" s="18" t="s">
        <v>46</v>
      </c>
      <c r="F106" s="18"/>
      <c r="G106" s="18"/>
      <c r="H106" s="18"/>
      <c r="I106" s="18"/>
      <c r="J106" s="18"/>
      <c r="K106" s="18"/>
      <c r="L106" s="15" t="s">
        <v>122</v>
      </c>
      <c r="M106" s="18"/>
    </row>
    <row r="107" spans="1:13" ht="21.75" customHeight="1" x14ac:dyDescent="0.2">
      <c r="A107" s="71"/>
      <c r="B107" s="58"/>
      <c r="C107" s="34" t="s">
        <v>5</v>
      </c>
      <c r="D107" s="32"/>
      <c r="E107" s="68"/>
      <c r="F107" s="33">
        <f t="shared" ref="F107:K107" si="3">SUM(F101:F106)</f>
        <v>0</v>
      </c>
      <c r="G107" s="33">
        <f t="shared" si="3"/>
        <v>0</v>
      </c>
      <c r="H107" s="33">
        <f t="shared" si="3"/>
        <v>0</v>
      </c>
      <c r="I107" s="33">
        <f t="shared" si="3"/>
        <v>0</v>
      </c>
      <c r="J107" s="33">
        <f t="shared" si="3"/>
        <v>0</v>
      </c>
      <c r="K107" s="33">
        <f t="shared" si="3"/>
        <v>0</v>
      </c>
      <c r="L107" s="16"/>
      <c r="M107" s="71"/>
    </row>
    <row r="108" spans="1:13" ht="15" customHeight="1" x14ac:dyDescent="0.25">
      <c r="A108" s="155" t="s">
        <v>70</v>
      </c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7"/>
    </row>
    <row r="109" spans="1:13" ht="15" customHeight="1" x14ac:dyDescent="0.25">
      <c r="A109" s="160" t="s">
        <v>197</v>
      </c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2"/>
    </row>
    <row r="110" spans="1:13" ht="295.5" customHeight="1" x14ac:dyDescent="0.25">
      <c r="A110" s="15" t="s">
        <v>198</v>
      </c>
      <c r="B110" s="13">
        <v>1</v>
      </c>
      <c r="C110" s="15" t="s">
        <v>199</v>
      </c>
      <c r="D110" s="13" t="s">
        <v>24</v>
      </c>
      <c r="E110" s="13" t="s">
        <v>200</v>
      </c>
      <c r="F110" s="35">
        <v>10</v>
      </c>
      <c r="G110" s="35"/>
      <c r="H110" s="35"/>
      <c r="I110" s="35">
        <v>10</v>
      </c>
      <c r="J110" s="129"/>
      <c r="K110" s="129"/>
      <c r="L110" s="15" t="s">
        <v>201</v>
      </c>
      <c r="M110" s="13">
        <v>7000</v>
      </c>
    </row>
    <row r="111" spans="1:13" ht="15" customHeight="1" x14ac:dyDescent="0.25">
      <c r="A111" s="127"/>
      <c r="B111" s="127"/>
      <c r="C111" s="131" t="s">
        <v>5</v>
      </c>
      <c r="D111" s="127"/>
      <c r="E111" s="127"/>
      <c r="F111" s="130">
        <v>10</v>
      </c>
      <c r="G111" s="130">
        <v>0</v>
      </c>
      <c r="H111" s="130">
        <v>0</v>
      </c>
      <c r="I111" s="130">
        <v>10</v>
      </c>
      <c r="J111" s="130">
        <v>0</v>
      </c>
      <c r="K111" s="130">
        <v>0</v>
      </c>
      <c r="L111" s="127"/>
      <c r="M111" s="127"/>
    </row>
    <row r="112" spans="1:13" x14ac:dyDescent="0.25">
      <c r="A112" s="153" t="s">
        <v>209</v>
      </c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</row>
    <row r="113" spans="1:14" ht="145.5" customHeight="1" x14ac:dyDescent="0.25">
      <c r="A113" s="137" t="s">
        <v>73</v>
      </c>
      <c r="B113" s="139">
        <v>1</v>
      </c>
      <c r="C113" s="140" t="s">
        <v>210</v>
      </c>
      <c r="D113" s="13" t="s">
        <v>24</v>
      </c>
      <c r="E113" s="13" t="s">
        <v>200</v>
      </c>
      <c r="F113" s="144">
        <v>1362.6</v>
      </c>
      <c r="G113" s="144"/>
      <c r="H113" s="144"/>
      <c r="I113" s="144">
        <v>1362.6</v>
      </c>
      <c r="J113" s="145"/>
      <c r="K113" s="145"/>
      <c r="L113" s="140" t="s">
        <v>211</v>
      </c>
      <c r="M113" s="139">
        <v>206</v>
      </c>
    </row>
    <row r="114" spans="1:14" ht="65.25" customHeight="1" x14ac:dyDescent="0.25">
      <c r="A114" s="26"/>
      <c r="B114" s="23">
        <v>2</v>
      </c>
      <c r="C114" s="86" t="s">
        <v>216</v>
      </c>
      <c r="D114" s="81" t="s">
        <v>24</v>
      </c>
      <c r="E114" s="81" t="s">
        <v>75</v>
      </c>
      <c r="F114" s="144">
        <v>4000.3</v>
      </c>
      <c r="G114" s="144"/>
      <c r="H114" s="144"/>
      <c r="I114" s="144">
        <v>4000.3</v>
      </c>
      <c r="J114" s="139"/>
      <c r="K114" s="139"/>
      <c r="L114" s="140" t="s">
        <v>211</v>
      </c>
      <c r="M114" s="146">
        <v>24</v>
      </c>
    </row>
    <row r="115" spans="1:14" ht="64.5" customHeight="1" x14ac:dyDescent="0.25">
      <c r="A115" s="163" t="s">
        <v>84</v>
      </c>
      <c r="B115" s="143">
        <v>3</v>
      </c>
      <c r="C115" s="137" t="s">
        <v>217</v>
      </c>
      <c r="D115" s="143" t="s">
        <v>24</v>
      </c>
      <c r="E115" s="143" t="s">
        <v>75</v>
      </c>
      <c r="F115" s="87">
        <v>285.3</v>
      </c>
      <c r="G115" s="87"/>
      <c r="H115" s="87"/>
      <c r="I115" s="87">
        <v>285.3</v>
      </c>
      <c r="J115" s="141"/>
      <c r="K115" s="142"/>
      <c r="L115" s="13" t="s">
        <v>218</v>
      </c>
      <c r="M115" s="13">
        <v>3</v>
      </c>
    </row>
    <row r="116" spans="1:14" ht="50.25" customHeight="1" x14ac:dyDescent="0.25">
      <c r="A116" s="164"/>
      <c r="B116" s="147" t="s">
        <v>212</v>
      </c>
      <c r="C116" s="15" t="s">
        <v>213</v>
      </c>
      <c r="D116" s="143" t="s">
        <v>24</v>
      </c>
      <c r="E116" s="13" t="s">
        <v>75</v>
      </c>
      <c r="F116" s="35">
        <v>2</v>
      </c>
      <c r="G116" s="142"/>
      <c r="H116" s="142"/>
      <c r="I116" s="35">
        <v>2</v>
      </c>
      <c r="J116" s="142"/>
      <c r="K116" s="142"/>
      <c r="L116" s="138" t="s">
        <v>214</v>
      </c>
      <c r="M116" s="148">
        <v>2</v>
      </c>
    </row>
    <row r="117" spans="1:14" ht="75" x14ac:dyDescent="0.25">
      <c r="A117" s="164"/>
      <c r="B117" s="13">
        <v>5</v>
      </c>
      <c r="C117" s="138" t="s">
        <v>79</v>
      </c>
      <c r="D117" s="143" t="s">
        <v>24</v>
      </c>
      <c r="E117" s="13" t="s">
        <v>75</v>
      </c>
      <c r="F117" s="88">
        <v>4.3</v>
      </c>
      <c r="G117" s="13"/>
      <c r="H117" s="13"/>
      <c r="I117" s="88">
        <v>4.3</v>
      </c>
      <c r="J117" s="142"/>
      <c r="K117" s="142"/>
      <c r="L117" s="15" t="s">
        <v>80</v>
      </c>
      <c r="M117" s="13">
        <v>2</v>
      </c>
    </row>
    <row r="118" spans="1:14" ht="64.5" customHeight="1" x14ac:dyDescent="0.25">
      <c r="A118" s="164"/>
      <c r="B118" s="89">
        <v>6</v>
      </c>
      <c r="C118" s="138" t="s">
        <v>219</v>
      </c>
      <c r="D118" s="13" t="s">
        <v>24</v>
      </c>
      <c r="E118" s="13" t="s">
        <v>75</v>
      </c>
      <c r="F118" s="35">
        <v>6.7</v>
      </c>
      <c r="G118" s="35"/>
      <c r="H118" s="35"/>
      <c r="I118" s="35">
        <v>6.7</v>
      </c>
      <c r="J118" s="142"/>
      <c r="K118" s="142"/>
      <c r="L118" s="15" t="s">
        <v>220</v>
      </c>
      <c r="M118" s="13">
        <v>46</v>
      </c>
    </row>
    <row r="119" spans="1:14" ht="77.25" customHeight="1" x14ac:dyDescent="0.25">
      <c r="A119" s="165"/>
      <c r="B119" s="13">
        <v>7</v>
      </c>
      <c r="C119" s="138" t="s">
        <v>76</v>
      </c>
      <c r="D119" s="13" t="s">
        <v>24</v>
      </c>
      <c r="E119" s="13" t="s">
        <v>75</v>
      </c>
      <c r="F119" s="35">
        <v>16.14</v>
      </c>
      <c r="G119" s="13"/>
      <c r="H119" s="13"/>
      <c r="I119" s="35">
        <f>F119</f>
        <v>16.14</v>
      </c>
      <c r="J119" s="142"/>
      <c r="K119" s="142"/>
      <c r="L119" s="15" t="s">
        <v>207</v>
      </c>
      <c r="M119" s="13">
        <v>3</v>
      </c>
    </row>
    <row r="120" spans="1:14" x14ac:dyDescent="0.25">
      <c r="A120" s="103"/>
      <c r="B120" s="24"/>
      <c r="C120" s="3" t="s">
        <v>5</v>
      </c>
      <c r="D120" s="24"/>
      <c r="E120" s="24"/>
      <c r="F120" s="101">
        <f>F113+F114+F115+F116+F117+F118+F119</f>
        <v>5677.34</v>
      </c>
      <c r="G120" s="123">
        <v>0</v>
      </c>
      <c r="H120" s="101">
        <v>0</v>
      </c>
      <c r="I120" s="101">
        <f>I113+I114+I115+I116+I117+I118+I119</f>
        <v>5677.34</v>
      </c>
      <c r="J120" s="101">
        <v>0</v>
      </c>
      <c r="K120" s="101">
        <v>0</v>
      </c>
      <c r="L120" s="3"/>
      <c r="M120" s="24"/>
    </row>
    <row r="121" spans="1:14" s="122" customFormat="1" x14ac:dyDescent="0.25">
      <c r="A121" s="118"/>
      <c r="B121" s="4"/>
      <c r="C121" s="119"/>
      <c r="D121" s="120"/>
      <c r="E121" s="120"/>
      <c r="F121" s="121"/>
      <c r="G121" s="121"/>
      <c r="H121" s="121"/>
      <c r="I121" s="121"/>
      <c r="J121" s="121"/>
      <c r="K121" s="121"/>
      <c r="L121" s="118"/>
      <c r="M121" s="4"/>
      <c r="N121" s="118"/>
    </row>
    <row r="122" spans="1:14" ht="21" customHeight="1" x14ac:dyDescent="0.25">
      <c r="A122" s="149" t="s">
        <v>144</v>
      </c>
      <c r="B122" s="149"/>
    </row>
    <row r="123" spans="1:14" x14ac:dyDescent="0.25">
      <c r="F123" s="6">
        <f>F14+F19+F27+F33+F36+F81+F88+F93+F99+F107+F111+F120</f>
        <v>7842.5</v>
      </c>
    </row>
  </sheetData>
  <mergeCells count="58">
    <mergeCell ref="A22:A23"/>
    <mergeCell ref="A16:A18"/>
    <mergeCell ref="K95:K97"/>
    <mergeCell ref="G95:G97"/>
    <mergeCell ref="A74:A76"/>
    <mergeCell ref="A95:A98"/>
    <mergeCell ref="A39:A40"/>
    <mergeCell ref="A79:A80"/>
    <mergeCell ref="A77:A78"/>
    <mergeCell ref="A24:A25"/>
    <mergeCell ref="K1:M1"/>
    <mergeCell ref="A3:M3"/>
    <mergeCell ref="A4:A7"/>
    <mergeCell ref="B4:B7"/>
    <mergeCell ref="C4:C7"/>
    <mergeCell ref="D4:D7"/>
    <mergeCell ref="E4:E7"/>
    <mergeCell ref="F4:K4"/>
    <mergeCell ref="L4:M5"/>
    <mergeCell ref="F5:F7"/>
    <mergeCell ref="M6:M7"/>
    <mergeCell ref="G5:K5"/>
    <mergeCell ref="K6:K7"/>
    <mergeCell ref="L6:L7"/>
    <mergeCell ref="G6:G7"/>
    <mergeCell ref="H6:I6"/>
    <mergeCell ref="J6:J7"/>
    <mergeCell ref="A109:M109"/>
    <mergeCell ref="A101:A102"/>
    <mergeCell ref="A38:M38"/>
    <mergeCell ref="A61:A65"/>
    <mergeCell ref="M95:M97"/>
    <mergeCell ref="I95:I97"/>
    <mergeCell ref="J95:J97"/>
    <mergeCell ref="L95:L97"/>
    <mergeCell ref="A9:M9"/>
    <mergeCell ref="A89:M89"/>
    <mergeCell ref="A20:M20"/>
    <mergeCell ref="A10:M10"/>
    <mergeCell ref="A15:M15"/>
    <mergeCell ref="A28:M28"/>
    <mergeCell ref="A34:M34"/>
    <mergeCell ref="A122:B122"/>
    <mergeCell ref="A29:A32"/>
    <mergeCell ref="A112:M112"/>
    <mergeCell ref="A37:M37"/>
    <mergeCell ref="A108:M108"/>
    <mergeCell ref="A82:M82"/>
    <mergeCell ref="A100:M100"/>
    <mergeCell ref="A66:A73"/>
    <mergeCell ref="A94:M94"/>
    <mergeCell ref="B95:B97"/>
    <mergeCell ref="C95:C97"/>
    <mergeCell ref="D95:D97"/>
    <mergeCell ref="E95:E97"/>
    <mergeCell ref="F95:F97"/>
    <mergeCell ref="A115:A119"/>
    <mergeCell ref="H95:H97"/>
  </mergeCells>
  <printOptions horizontalCentered="1"/>
  <pageMargins left="0.11811023622047245" right="0" top="0.39370078740157483" bottom="0.23622047244094491" header="0" footer="0"/>
  <pageSetup paperSize="9" scale="55" firstPageNumber="25" orientation="landscape" r:id="rId1"/>
  <headerFooter differentFirst="1">
    <oddFooter>&amp;C&amp;"Times New Roman,обычный"&amp;12&amp;P</oddFooter>
  </headerFooter>
  <rowBreaks count="2" manualBreakCount="2">
    <brk id="91" max="12" man="1"/>
    <brk id="12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заходи</vt:lpstr>
      <vt:lpstr>заходи!Заголовки_для_печати</vt:lpstr>
      <vt:lpstr>заходи!Область_печати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Юзер</cp:lastModifiedBy>
  <cp:lastPrinted>2021-02-16T13:27:28Z</cp:lastPrinted>
  <dcterms:created xsi:type="dcterms:W3CDTF">2017-11-29T10:31:00Z</dcterms:created>
  <dcterms:modified xsi:type="dcterms:W3CDTF">2021-02-16T13:28:02Z</dcterms:modified>
</cp:coreProperties>
</file>