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3" sheetId="1" r:id="rId1"/>
  </sheets>
  <definedNames>
    <definedName name="_xlnm.Print_Area" localSheetId="0">'Дод 3'!$A$1:$V$73</definedName>
  </definedNames>
  <calcPr fullCalcOnLoad="1"/>
</workbook>
</file>

<file path=xl/sharedStrings.xml><?xml version="1.0" encoding="utf-8"?>
<sst xmlns="http://schemas.openxmlformats.org/spreadsheetml/2006/main" count="164" uniqueCount="140">
  <si>
    <t>Загальний фонд</t>
  </si>
  <si>
    <t>Спеціальний фонд</t>
  </si>
  <si>
    <t>Разом</t>
  </si>
  <si>
    <t>тис.грн.</t>
  </si>
  <si>
    <t>Інші субвенції з місцевого бюджету</t>
  </si>
  <si>
    <t>1</t>
  </si>
  <si>
    <t>2</t>
  </si>
  <si>
    <t>3</t>
  </si>
  <si>
    <t>0100000</t>
  </si>
  <si>
    <t>0110000</t>
  </si>
  <si>
    <t>0110150</t>
  </si>
  <si>
    <t>0110100</t>
  </si>
  <si>
    <t>0100</t>
  </si>
  <si>
    <t>Державне управління</t>
  </si>
  <si>
    <t>3719700</t>
  </si>
  <si>
    <t>9700</t>
  </si>
  <si>
    <t>Субвенції з місцевого бюджету іншим місцевим бюджетам на здійснення програм та заходів  за рахунок  коштів місцевих бджетів</t>
  </si>
  <si>
    <t>3719770</t>
  </si>
  <si>
    <t>9770</t>
  </si>
  <si>
    <t>0150</t>
  </si>
  <si>
    <t>з них</t>
  </si>
  <si>
    <t>оплата праці</t>
  </si>
  <si>
    <t>споживання</t>
  </si>
  <si>
    <t>комунальні послуги та енергоносії</t>
  </si>
  <si>
    <t>розвитку</t>
  </si>
  <si>
    <t>Покровська районна рада</t>
  </si>
  <si>
    <t>0180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</si>
  <si>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</si>
  <si>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міської,селищної, сільської рад </t>
  </si>
  <si>
    <t>грн</t>
  </si>
  <si>
    <t xml:space="preserve">оплата праці </t>
  </si>
  <si>
    <t>Видатки розвитку</t>
  </si>
  <si>
    <t>Усього</t>
  </si>
  <si>
    <t>видатки споживання</t>
  </si>
  <si>
    <t>видатки розвитку</t>
  </si>
  <si>
    <t>у тому числі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</si>
  <si>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</si>
  <si>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</si>
  <si>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</si>
  <si>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(код бюджету)</t>
  </si>
  <si>
    <t>0119800</t>
  </si>
  <si>
    <t>9800</t>
  </si>
  <si>
    <t>Субвенція з місцевого бюджету державному бюджету на виконання програм соціально-економічного  розвитку регіонів, т.ч.</t>
  </si>
  <si>
    <t>Райдержадміністрація</t>
  </si>
  <si>
    <t>Служба у справах дітей райдержадміністрації</t>
  </si>
  <si>
    <t>Управління  соціального захисту населення райдержадміністрації</t>
  </si>
  <si>
    <t>Управління фінансів райдержадмінінстрації</t>
  </si>
  <si>
    <t>0200000</t>
  </si>
  <si>
    <t>Покровська райдержадміністрація</t>
  </si>
  <si>
    <t>0210000</t>
  </si>
  <si>
    <t>0218300</t>
  </si>
  <si>
    <t>8300</t>
  </si>
  <si>
    <t>Охорона навколишнього природного середовища</t>
  </si>
  <si>
    <t>0218330</t>
  </si>
  <si>
    <t>8330</t>
  </si>
  <si>
    <t>0540</t>
  </si>
  <si>
    <t>Інша діяльність у сфері екології та охорони природних ресурсів</t>
  </si>
  <si>
    <t>0800000</t>
  </si>
  <si>
    <t>0810000</t>
  </si>
  <si>
    <t>0813000</t>
  </si>
  <si>
    <t>3000</t>
  </si>
  <si>
    <t>Соціальний захист та соціальне забезпечення</t>
  </si>
  <si>
    <t>0813240</t>
  </si>
  <si>
    <t>3240</t>
  </si>
  <si>
    <t>Інші заклади та заходи</t>
  </si>
  <si>
    <t>0813242</t>
  </si>
  <si>
    <t>3242</t>
  </si>
  <si>
    <t>1090</t>
  </si>
  <si>
    <t>Інші заходи у сфері соціального захисту і соціального забезпечення</t>
  </si>
  <si>
    <t>0900000</t>
  </si>
  <si>
    <t>0910000</t>
  </si>
  <si>
    <t>0913110</t>
  </si>
  <si>
    <t>3110</t>
  </si>
  <si>
    <t>1040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</si>
  <si>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</si>
  <si>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</si>
  <si>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</si>
  <si>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</si>
  <si>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</si>
  <si>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3700000</t>
  </si>
  <si>
    <t>3710000</t>
  </si>
  <si>
    <t>Покровсько-Ясинуватський об'єднаний міський територіальний центр комплектування та соціальної підтримки</t>
  </si>
  <si>
    <t>9 Державний пожежно-рятувальний загін Головного управління ДСНС України в Донецькій області</t>
  </si>
  <si>
    <t>Головне управління національної поліції в Донецькій області</t>
  </si>
  <si>
    <t>0215000</t>
  </si>
  <si>
    <t>5000</t>
  </si>
  <si>
    <t>Фізична кульура і спорт</t>
  </si>
  <si>
    <t>0215010</t>
  </si>
  <si>
    <t>5010</t>
  </si>
  <si>
    <t>Проведення спортивної роботи в регіоні</t>
  </si>
  <si>
    <t>0215011</t>
  </si>
  <si>
    <t>0215012</t>
  </si>
  <si>
    <t>5011</t>
  </si>
  <si>
    <t>5012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</si>
  <si>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</si>
  <si>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</si>
  <si>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</si>
  <si>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Головне управління ДПС у Донецькій області</t>
  </si>
  <si>
    <t>0917370</t>
  </si>
  <si>
    <t>7370</t>
  </si>
  <si>
    <t>0490</t>
  </si>
  <si>
    <t>Реалізація інших заходів щодо соціально-економічного розвитку територій</t>
  </si>
  <si>
    <t>0117600</t>
  </si>
  <si>
    <t>0117680</t>
  </si>
  <si>
    <t>7600</t>
  </si>
  <si>
    <t>7680</t>
  </si>
  <si>
    <t>Інші програми та заходи, пов'язані з економічною діяльністю</t>
  </si>
  <si>
    <t>Членські внески до асоціацій органів місцевого самоврядування</t>
  </si>
  <si>
    <t>0218000</t>
  </si>
  <si>
    <t>0218100</t>
  </si>
  <si>
    <t>0218110</t>
  </si>
  <si>
    <t>0320</t>
  </si>
  <si>
    <t>8000</t>
  </si>
  <si>
    <t>8100</t>
  </si>
  <si>
    <t>8110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</si>
  <si>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</si>
  <si>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</si>
  <si>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0218200</t>
  </si>
  <si>
    <t>8200</t>
  </si>
  <si>
    <t>0218240</t>
  </si>
  <si>
    <t>8240</t>
  </si>
  <si>
    <t>0380</t>
  </si>
  <si>
    <t>Громадський порядок та безпека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</si>
  <si>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</si>
  <si>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</si>
  <si>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державної адміністрації, начальника районної</t>
  </si>
  <si>
    <t>військової адміністрації</t>
  </si>
  <si>
    <t>В.о.начальника управління фінансів</t>
  </si>
  <si>
    <t>райдержадміністрації</t>
  </si>
  <si>
    <t>Наталія АБРАМЕНКО</t>
  </si>
  <si>
    <t>0119810</t>
  </si>
  <si>
    <t>9810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</si>
  <si>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</si>
  <si>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0219800</t>
  </si>
  <si>
    <t>0530820000</t>
  </si>
  <si>
    <t xml:space="preserve">до розпорядження голови районної </t>
  </si>
  <si>
    <t>від __________________№ __________</t>
  </si>
  <si>
    <t>Додаток 3</t>
  </si>
  <si>
    <t>Розподіл видатків районного бюджету на 2024 рік</t>
  </si>
  <si>
    <t>УСЬОГО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</si>
</sst>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#,##0.00\ &quot;грн.&quot;"/>
    <numFmt numFmtId="204" formatCode="0.000000"/>
    <numFmt numFmtId="205" formatCode="0.00000"/>
    <numFmt numFmtId="206" formatCode="#.##0"/>
    <numFmt numFmtId="207" formatCode="#,##0.00_ ;\-#,##0.00\ "/>
    <numFmt numFmtId="208" formatCode="000000"/>
    <numFmt numFmtId="209" formatCode="0;[Red]0"/>
    <numFmt numFmtId="210" formatCode="#,##0&quot;₴&quot;;\-#,##0&quot;₴&quot;"/>
    <numFmt numFmtId="211" formatCode="#,##0&quot;₴&quot;;[Red]\-#,##0&quot;₴&quot;"/>
    <numFmt numFmtId="212" formatCode="#,##0.00&quot;₴&quot;;\-#,##0.00&quot;₴&quot;"/>
    <numFmt numFmtId="213" formatCode="#,##0.00&quot;₴&quot;;[Red]\-#,##0.00&quot;₴&quot;"/>
    <numFmt numFmtId="214" formatCode="_-* #,##0&quot;₴&quot;_-;\-* #,##0&quot;₴&quot;_-;_-* &quot;-&quot;&quot;₴&quot;_-;_-@_-"/>
    <numFmt numFmtId="215" formatCode="_-* #,##0_₴_-;\-* #,##0_₴_-;_-* &quot;-&quot;_₴_-;_-@_-"/>
    <numFmt numFmtId="216" formatCode="_-* #,##0.00&quot;₴&quot;_-;\-* #,##0.00&quot;₴&quot;_-;_-* &quot;-&quot;??&quot;₴&quot;_-;_-@_-"/>
    <numFmt numFmtId="217" formatCode="_-* #,##0.00_₴_-;\-* #,##0.00_₴_-;_-* &quot;-&quot;??_₴_-;_-@_-"/>
    <numFmt numFmtId="218" formatCode="#,##0.0"/>
    <numFmt numFmtId="219" formatCode="#,##0.000"/>
    <numFmt numFmtId="220" formatCode="_-* #,##0_р_._-;\-* #,##0_р_._-;_-* &quot;-&quot;??_р_._-;_-@_-"/>
    <numFmt numFmtId="221" formatCode="_-* #,##0.0_р_._-;\-* #,##0.0_р_._-;_-* &quot;-&quot;??_р_._-;_-@_-"/>
    <numFmt numFmtId="222" formatCode="#,##0.0000"/>
    <numFmt numFmtId="223" formatCode="_(* #,##0.000_);_(* \(#,##0.000\);_(* &quot;-&quot;??_);_(@_)"/>
    <numFmt numFmtId="224" formatCode="#,##0.00000"/>
    <numFmt numFmtId="225" formatCode="#,##0.000000"/>
  </numFmts>
  <fonts count="3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9"/>
      <name val="Arial"/>
      <family val="2"/>
    </font>
    <font>
      <b/>
      <i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b/>
      <i/>
      <sz val="14"/>
      <color theme="0"/>
      <name val="Arial"/>
      <family val="2"/>
    </font>
    <font>
      <b/>
      <sz val="12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/>
    </xf>
    <xf numFmtId="0" fontId="23" fillId="0" borderId="10" xfId="0" applyFont="1" applyFill="1" applyBorder="1" applyAlignment="1">
      <alignment horizontal="left" vertical="distributed" wrapText="1"/>
    </xf>
    <xf numFmtId="0" fontId="23" fillId="0" borderId="10" xfId="0" applyFont="1" applyFill="1" applyBorder="1" applyAlignment="1">
      <alignment vertical="center" wrapText="1"/>
    </xf>
    <xf numFmtId="49" fontId="2" fillId="8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left" vertical="distributed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distributed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4" fillId="8" borderId="10" xfId="0" applyNumberFormat="1" applyFont="1" applyFill="1" applyBorder="1" applyAlignment="1">
      <alignment vertical="center" wrapText="1"/>
    </xf>
    <xf numFmtId="0" fontId="25" fillId="8" borderId="10" xfId="0" applyFont="1" applyFill="1" applyBorder="1" applyAlignment="1">
      <alignment vertical="center" wrapText="1"/>
    </xf>
    <xf numFmtId="3" fontId="2" fillId="8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center" vertical="center" wrapText="1"/>
    </xf>
    <xf numFmtId="3" fontId="25" fillId="8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11" xfId="0" applyFont="1" applyBorder="1" applyAlignment="1">
      <alignment horizontal="center" vertical="top" textRotation="90"/>
    </xf>
    <xf numFmtId="0" fontId="26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3" fontId="1" fillId="18" borderId="10" xfId="0" applyNumberFormat="1" applyFont="1" applyFill="1" applyBorder="1" applyAlignment="1">
      <alignment horizontal="center" vertical="center" wrapText="1"/>
    </xf>
    <xf numFmtId="3" fontId="2" fillId="18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56" applyFont="1" applyAlignment="1">
      <alignment horizontal="center"/>
      <protection/>
    </xf>
    <xf numFmtId="0" fontId="1" fillId="0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3" fontId="33" fillId="2" borderId="10" xfId="0" applyNumberFormat="1" applyFont="1" applyFill="1" applyBorder="1" applyAlignment="1">
      <alignment horizontal="center" vertical="center" wrapText="1"/>
    </xf>
    <xf numFmtId="3" fontId="33" fillId="18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 horizontal="center" vertical="center" wrapText="1"/>
    </xf>
    <xf numFmtId="3" fontId="33" fillId="8" borderId="10" xfId="0" applyNumberFormat="1" applyFont="1" applyFill="1" applyBorder="1" applyAlignment="1">
      <alignment horizontal="center" vertical="center" wrapText="1"/>
    </xf>
    <xf numFmtId="3" fontId="35" fillId="8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" fontId="2" fillId="8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center" vertical="center" wrapText="1"/>
    </xf>
    <xf numFmtId="0" fontId="23" fillId="0" borderId="0" xfId="56" applyFont="1">
      <alignment/>
      <protection/>
    </xf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2" fillId="0" borderId="0" xfId="56" applyFont="1">
      <alignment/>
      <protection/>
    </xf>
    <xf numFmtId="0" fontId="1" fillId="0" borderId="0" xfId="56" applyFont="1">
      <alignment/>
      <protection/>
    </xf>
    <xf numFmtId="3" fontId="33" fillId="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textRotation="90" wrapText="1"/>
    </xf>
    <xf numFmtId="0" fontId="24" fillId="0" borderId="15" xfId="0" applyFont="1" applyBorder="1" applyAlignment="1">
      <alignment vertical="top" textRotation="90" wrapText="1"/>
    </xf>
    <xf numFmtId="0" fontId="24" fillId="0" borderId="16" xfId="0" applyFont="1" applyBorder="1" applyAlignment="1">
      <alignment vertical="top" textRotation="90" wrapText="1"/>
    </xf>
    <xf numFmtId="0" fontId="24" fillId="0" borderId="17" xfId="0" applyFont="1" applyBorder="1" applyAlignment="1">
      <alignment vertical="top" textRotation="90" wrapText="1"/>
    </xf>
    <xf numFmtId="0" fontId="24" fillId="0" borderId="15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textRotation="90"/>
    </xf>
    <xf numFmtId="0" fontId="24" fillId="0" borderId="18" xfId="0" applyFont="1" applyBorder="1" applyAlignment="1">
      <alignment horizontal="center" textRotation="90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textRotation="90" wrapText="1"/>
    </xf>
    <xf numFmtId="0" fontId="24" fillId="0" borderId="17" xfId="0" applyFont="1" applyBorder="1" applyAlignment="1">
      <alignment textRotation="90" wrapText="1"/>
    </xf>
    <xf numFmtId="49" fontId="24" fillId="0" borderId="15" xfId="0" applyNumberFormat="1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49" fontId="24" fillId="0" borderId="16" xfId="0" applyNumberFormat="1" applyFont="1" applyBorder="1" applyAlignment="1">
      <alignment horizontal="center" vertical="center" textRotation="90" wrapText="1"/>
    </xf>
    <xf numFmtId="49" fontId="24" fillId="0" borderId="17" xfId="0" applyNumberFormat="1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додаток к сесии на 04.02.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75" zoomScaleNormal="75" zoomScalePageLayoutView="0" workbookViewId="0" topLeftCell="A10">
      <selection activeCell="D72" sqref="D72"/>
    </sheetView>
  </sheetViews>
  <sheetFormatPr defaultColWidth="9.140625" defaultRowHeight="12.75"/>
  <cols>
    <col min="1" max="1" width="14.57421875" style="4" customWidth="1"/>
    <col min="2" max="3" width="12.8515625" style="4" customWidth="1"/>
    <col min="4" max="4" width="42.8515625" style="0" customWidth="1"/>
    <col min="5" max="5" width="19.421875" style="0" bestFit="1" customWidth="1"/>
    <col min="6" max="6" width="19.421875" style="0" customWidth="1"/>
    <col min="7" max="7" width="17.57421875" style="0" customWidth="1"/>
    <col min="8" max="8" width="16.140625" style="0" customWidth="1"/>
    <col min="9" max="9" width="17.57421875" style="0" customWidth="1"/>
    <col min="10" max="10" width="10.28125" style="0" hidden="1" customWidth="1"/>
    <col min="11" max="11" width="17.28125" style="0" customWidth="1"/>
    <col min="12" max="12" width="11.7109375" style="0" hidden="1" customWidth="1"/>
    <col min="13" max="13" width="10.140625" style="0" hidden="1" customWidth="1"/>
    <col min="14" max="14" width="11.140625" style="0" hidden="1" customWidth="1"/>
    <col min="15" max="15" width="0.42578125" style="0" hidden="1" customWidth="1"/>
    <col min="16" max="16" width="15.57421875" style="0" customWidth="1"/>
    <col min="17" max="17" width="12.00390625" style="0" hidden="1" customWidth="1"/>
    <col min="18" max="21" width="12.00390625" style="0" customWidth="1"/>
    <col min="22" max="22" width="19.421875" style="0" bestFit="1" customWidth="1"/>
  </cols>
  <sheetData>
    <row r="1" spans="16:23" ht="15">
      <c r="P1" s="67" t="s">
        <v>137</v>
      </c>
      <c r="Q1" s="66"/>
      <c r="R1" s="66"/>
      <c r="S1" s="29"/>
      <c r="T1" s="29"/>
      <c r="U1" s="29"/>
      <c r="V1" s="29"/>
      <c r="W1" s="29"/>
    </row>
    <row r="2" spans="16:23" ht="15">
      <c r="P2" s="67"/>
      <c r="Q2" s="66"/>
      <c r="R2" s="66"/>
      <c r="S2" s="29"/>
      <c r="T2" s="29"/>
      <c r="U2" s="29"/>
      <c r="V2" s="29"/>
      <c r="W2" s="29"/>
    </row>
    <row r="3" spans="16:23" ht="15">
      <c r="P3" s="67" t="s">
        <v>135</v>
      </c>
      <c r="Q3" s="66"/>
      <c r="R3" s="66"/>
      <c r="S3" s="29"/>
      <c r="T3" s="29"/>
      <c r="U3" s="29"/>
      <c r="V3" s="29"/>
      <c r="W3" s="29"/>
    </row>
    <row r="4" spans="16:23" ht="15">
      <c r="P4" s="67" t="s">
        <v>125</v>
      </c>
      <c r="Q4" s="66"/>
      <c r="R4" s="66"/>
      <c r="S4" s="29"/>
      <c r="T4" s="29"/>
      <c r="U4" s="29"/>
      <c r="V4" s="29"/>
      <c r="W4" s="29"/>
    </row>
    <row r="5" spans="16:23" ht="15">
      <c r="P5" s="67" t="s">
        <v>126</v>
      </c>
      <c r="Q5" s="66"/>
      <c r="R5" s="66"/>
      <c r="S5" s="29"/>
      <c r="T5" s="29"/>
      <c r="U5" s="29"/>
      <c r="V5" s="29"/>
      <c r="W5" s="29"/>
    </row>
    <row r="6" spans="16:23" ht="15">
      <c r="P6" s="67" t="s">
        <v>136</v>
      </c>
      <c r="Q6" s="66"/>
      <c r="R6" s="66"/>
      <c r="S6" s="29"/>
      <c r="T6" s="29"/>
      <c r="U6" s="29"/>
      <c r="V6" s="29"/>
      <c r="W6" s="29"/>
    </row>
    <row r="7" spans="9:16" ht="14.25">
      <c r="I7" s="63"/>
      <c r="J7" s="29"/>
      <c r="K7" s="29"/>
      <c r="L7" s="29"/>
      <c r="M7" s="29"/>
      <c r="N7" s="29"/>
      <c r="O7" s="29"/>
      <c r="P7" s="29"/>
    </row>
    <row r="9" spans="4:21" ht="18">
      <c r="D9" s="86" t="s">
        <v>138</v>
      </c>
      <c r="E9" s="86"/>
      <c r="F9" s="86"/>
      <c r="G9" s="86"/>
      <c r="H9" s="86"/>
      <c r="I9" s="86"/>
      <c r="J9" s="86"/>
      <c r="K9" s="86"/>
      <c r="L9" s="7"/>
      <c r="M9" s="7"/>
      <c r="N9" s="7"/>
      <c r="O9" s="7"/>
      <c r="P9" s="7"/>
      <c r="Q9" s="7"/>
      <c r="R9" s="7"/>
      <c r="S9" s="7"/>
      <c r="T9" s="7"/>
      <c r="U9" s="7"/>
    </row>
    <row r="10" spans="4:21" ht="18">
      <c r="D10" s="32"/>
      <c r="E10" s="32"/>
      <c r="F10" s="32"/>
      <c r="G10" s="32"/>
      <c r="H10" s="32"/>
      <c r="I10" s="32"/>
      <c r="J10" s="32"/>
      <c r="K10" s="32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8">
      <c r="A11" s="94" t="s">
        <v>134</v>
      </c>
      <c r="B11" s="95"/>
      <c r="D11" s="32"/>
      <c r="E11" s="32"/>
      <c r="F11" s="32"/>
      <c r="G11" s="32"/>
      <c r="H11" s="32"/>
      <c r="I11" s="32"/>
      <c r="J11" s="32"/>
      <c r="K11" s="32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0.25" customHeight="1">
      <c r="A12" s="43" t="s">
        <v>39</v>
      </c>
      <c r="B12" s="44"/>
      <c r="D12" s="87"/>
      <c r="E12" s="87"/>
      <c r="F12" s="87"/>
      <c r="G12" s="87"/>
      <c r="H12" s="87"/>
      <c r="I12" s="87"/>
      <c r="J12" s="87"/>
      <c r="K12" s="87"/>
      <c r="L12" s="7"/>
      <c r="M12" s="7"/>
      <c r="N12" s="7"/>
      <c r="O12" s="7"/>
      <c r="P12" s="7"/>
      <c r="Q12" s="7"/>
      <c r="R12" s="7"/>
      <c r="S12" s="7"/>
      <c r="T12" s="30" t="s">
        <v>29</v>
      </c>
      <c r="U12" s="7"/>
    </row>
    <row r="13" ht="12.75">
      <c r="J13" t="s">
        <v>3</v>
      </c>
    </row>
    <row r="14" spans="1:22" ht="24" customHeight="1">
      <c r="A14" s="99" t="s">
        <v>36</v>
      </c>
      <c r="B14" s="96" t="s">
        <v>37</v>
      </c>
      <c r="C14" s="99" t="s">
        <v>38</v>
      </c>
      <c r="D14" s="91" t="s">
        <v>78</v>
      </c>
      <c r="E14" s="88" t="s">
        <v>0</v>
      </c>
      <c r="F14" s="89"/>
      <c r="G14" s="89"/>
      <c r="H14" s="89"/>
      <c r="I14" s="89"/>
      <c r="J14" s="90"/>
      <c r="K14" s="71" t="s">
        <v>1</v>
      </c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104" t="s">
        <v>2</v>
      </c>
    </row>
    <row r="15" spans="1:22" ht="24.75" customHeight="1">
      <c r="A15" s="100"/>
      <c r="B15" s="97"/>
      <c r="C15" s="102"/>
      <c r="D15" s="92"/>
      <c r="E15" s="70" t="s">
        <v>32</v>
      </c>
      <c r="F15" s="79" t="s">
        <v>33</v>
      </c>
      <c r="G15" s="85" t="s">
        <v>20</v>
      </c>
      <c r="H15" s="85"/>
      <c r="I15" s="82" t="s">
        <v>31</v>
      </c>
      <c r="J15" s="31"/>
      <c r="K15" s="70" t="s">
        <v>32</v>
      </c>
      <c r="L15" s="70" t="s">
        <v>22</v>
      </c>
      <c r="M15" s="70" t="s">
        <v>20</v>
      </c>
      <c r="N15" s="70"/>
      <c r="O15" s="70" t="s">
        <v>24</v>
      </c>
      <c r="P15" s="69" t="s">
        <v>35</v>
      </c>
      <c r="Q15" s="69"/>
      <c r="R15" s="69" t="s">
        <v>33</v>
      </c>
      <c r="S15" s="74" t="s">
        <v>20</v>
      </c>
      <c r="T15" s="74"/>
      <c r="U15" s="69" t="s">
        <v>34</v>
      </c>
      <c r="V15" s="105"/>
    </row>
    <row r="16" spans="1:22" ht="12.75">
      <c r="A16" s="100"/>
      <c r="B16" s="97"/>
      <c r="C16" s="102"/>
      <c r="D16" s="92"/>
      <c r="E16" s="70"/>
      <c r="F16" s="80"/>
      <c r="G16" s="96" t="s">
        <v>30</v>
      </c>
      <c r="H16" s="96" t="s">
        <v>23</v>
      </c>
      <c r="I16" s="83"/>
      <c r="J16" s="76"/>
      <c r="K16" s="70"/>
      <c r="L16" s="70"/>
      <c r="M16" s="69" t="s">
        <v>21</v>
      </c>
      <c r="N16" s="69" t="s">
        <v>23</v>
      </c>
      <c r="O16" s="70"/>
      <c r="P16" s="70"/>
      <c r="Q16" s="70"/>
      <c r="R16" s="70"/>
      <c r="S16" s="70" t="s">
        <v>21</v>
      </c>
      <c r="T16" s="75" t="s">
        <v>23</v>
      </c>
      <c r="U16" s="70"/>
      <c r="V16" s="105"/>
    </row>
    <row r="17" spans="1:22" ht="12.75">
      <c r="A17" s="100"/>
      <c r="B17" s="97"/>
      <c r="C17" s="102"/>
      <c r="D17" s="92"/>
      <c r="E17" s="70"/>
      <c r="F17" s="80"/>
      <c r="G17" s="100"/>
      <c r="H17" s="100"/>
      <c r="I17" s="83"/>
      <c r="J17" s="77"/>
      <c r="K17" s="70"/>
      <c r="L17" s="70"/>
      <c r="M17" s="69"/>
      <c r="N17" s="69"/>
      <c r="O17" s="70"/>
      <c r="P17" s="70"/>
      <c r="Q17" s="70"/>
      <c r="R17" s="70"/>
      <c r="S17" s="70"/>
      <c r="T17" s="75"/>
      <c r="U17" s="70"/>
      <c r="V17" s="105"/>
    </row>
    <row r="18" spans="1:22" ht="12.75" customHeight="1">
      <c r="A18" s="100"/>
      <c r="B18" s="97"/>
      <c r="C18" s="102"/>
      <c r="D18" s="92"/>
      <c r="E18" s="70"/>
      <c r="F18" s="80"/>
      <c r="G18" s="100"/>
      <c r="H18" s="100"/>
      <c r="I18" s="83"/>
      <c r="J18" s="77"/>
      <c r="K18" s="70"/>
      <c r="L18" s="70"/>
      <c r="M18" s="69"/>
      <c r="N18" s="69"/>
      <c r="O18" s="70"/>
      <c r="P18" s="70"/>
      <c r="Q18" s="70"/>
      <c r="R18" s="70"/>
      <c r="S18" s="70"/>
      <c r="T18" s="75"/>
      <c r="U18" s="70"/>
      <c r="V18" s="105"/>
    </row>
    <row r="19" spans="1:22" ht="12.75">
      <c r="A19" s="100"/>
      <c r="B19" s="97"/>
      <c r="C19" s="102"/>
      <c r="D19" s="92"/>
      <c r="E19" s="70"/>
      <c r="F19" s="80"/>
      <c r="G19" s="100"/>
      <c r="H19" s="100"/>
      <c r="I19" s="83"/>
      <c r="J19" s="77"/>
      <c r="K19" s="70"/>
      <c r="L19" s="70"/>
      <c r="M19" s="69"/>
      <c r="N19" s="69"/>
      <c r="O19" s="70"/>
      <c r="P19" s="70"/>
      <c r="Q19" s="70"/>
      <c r="R19" s="70"/>
      <c r="S19" s="70"/>
      <c r="T19" s="75"/>
      <c r="U19" s="70"/>
      <c r="V19" s="105"/>
    </row>
    <row r="20" spans="1:22" ht="12.75">
      <c r="A20" s="100"/>
      <c r="B20" s="97"/>
      <c r="C20" s="102"/>
      <c r="D20" s="92"/>
      <c r="E20" s="70"/>
      <c r="F20" s="80"/>
      <c r="G20" s="100"/>
      <c r="H20" s="100"/>
      <c r="I20" s="83"/>
      <c r="J20" s="77"/>
      <c r="K20" s="70"/>
      <c r="L20" s="70"/>
      <c r="M20" s="69"/>
      <c r="N20" s="69"/>
      <c r="O20" s="70"/>
      <c r="P20" s="70"/>
      <c r="Q20" s="70"/>
      <c r="R20" s="70"/>
      <c r="S20" s="70"/>
      <c r="T20" s="75"/>
      <c r="U20" s="70"/>
      <c r="V20" s="105"/>
    </row>
    <row r="21" spans="1:22" ht="12.75">
      <c r="A21" s="100"/>
      <c r="B21" s="97"/>
      <c r="C21" s="102"/>
      <c r="D21" s="92"/>
      <c r="E21" s="70"/>
      <c r="F21" s="80"/>
      <c r="G21" s="100"/>
      <c r="H21" s="100"/>
      <c r="I21" s="83"/>
      <c r="J21" s="77"/>
      <c r="K21" s="70"/>
      <c r="L21" s="70"/>
      <c r="M21" s="69"/>
      <c r="N21" s="69"/>
      <c r="O21" s="70"/>
      <c r="P21" s="70"/>
      <c r="Q21" s="70"/>
      <c r="R21" s="70"/>
      <c r="S21" s="70"/>
      <c r="T21" s="75"/>
      <c r="U21" s="70"/>
      <c r="V21" s="105"/>
    </row>
    <row r="22" spans="1:22" ht="127.5" customHeight="1">
      <c r="A22" s="101"/>
      <c r="B22" s="98"/>
      <c r="C22" s="103"/>
      <c r="D22" s="93"/>
      <c r="E22" s="70"/>
      <c r="F22" s="81"/>
      <c r="G22" s="101"/>
      <c r="H22" s="101"/>
      <c r="I22" s="84"/>
      <c r="J22" s="78"/>
      <c r="K22" s="70"/>
      <c r="L22" s="70"/>
      <c r="M22" s="69"/>
      <c r="N22" s="69"/>
      <c r="O22" s="70"/>
      <c r="P22" s="70"/>
      <c r="Q22" s="70"/>
      <c r="R22" s="70"/>
      <c r="S22" s="70"/>
      <c r="T22" s="75"/>
      <c r="U22" s="70"/>
      <c r="V22" s="106"/>
    </row>
    <row r="23" spans="1:22" ht="12.75">
      <c r="A23" s="5" t="s">
        <v>5</v>
      </c>
      <c r="B23" s="5" t="s">
        <v>6</v>
      </c>
      <c r="C23" s="5" t="s">
        <v>7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/>
      <c r="K23" s="1">
        <v>10</v>
      </c>
      <c r="L23" s="1">
        <v>9</v>
      </c>
      <c r="M23" s="1">
        <v>10</v>
      </c>
      <c r="N23" s="1">
        <v>11</v>
      </c>
      <c r="O23" s="1">
        <v>12</v>
      </c>
      <c r="P23" s="1">
        <v>11</v>
      </c>
      <c r="Q23" s="1">
        <v>14</v>
      </c>
      <c r="R23" s="1">
        <v>12</v>
      </c>
      <c r="S23" s="1">
        <v>13</v>
      </c>
      <c r="T23" s="1">
        <v>14</v>
      </c>
      <c r="U23" s="1">
        <v>15</v>
      </c>
      <c r="V23" s="1">
        <v>16</v>
      </c>
    </row>
    <row r="24" spans="1:22" s="8" customFormat="1" ht="15.75">
      <c r="A24" s="11" t="s">
        <v>8</v>
      </c>
      <c r="B24" s="11"/>
      <c r="C24" s="11"/>
      <c r="D24" s="12" t="s">
        <v>25</v>
      </c>
      <c r="E24" s="21">
        <f>E26+E28+E30+E35</f>
        <v>1513800</v>
      </c>
      <c r="F24" s="21">
        <f>F26+F28+F30+F35</f>
        <v>1513800</v>
      </c>
      <c r="G24" s="21">
        <f>G26+G30</f>
        <v>1188000</v>
      </c>
      <c r="H24" s="21">
        <f>H26+H30</f>
        <v>16300</v>
      </c>
      <c r="I24" s="54">
        <f>I26+I30</f>
        <v>0</v>
      </c>
      <c r="J24" s="54" t="e">
        <f>J27+#REF!+#REF!+#REF!</f>
        <v>#REF!</v>
      </c>
      <c r="K24" s="54">
        <f>K26</f>
        <v>0</v>
      </c>
      <c r="L24" s="54" t="e">
        <f>L27+#REF!+#REF!+#REF!</f>
        <v>#REF!</v>
      </c>
      <c r="M24" s="54" t="e">
        <f>M27+#REF!+#REF!+#REF!</f>
        <v>#REF!</v>
      </c>
      <c r="N24" s="54" t="e">
        <f>N27+#REF!+#REF!+#REF!</f>
        <v>#REF!</v>
      </c>
      <c r="O24" s="54" t="e">
        <f>O27+#REF!+#REF!+#REF!</f>
        <v>#REF!</v>
      </c>
      <c r="P24" s="54">
        <f>P26</f>
        <v>0</v>
      </c>
      <c r="Q24" s="54" t="e">
        <f>Q27+#REF!+#REF!+#REF!</f>
        <v>#REF!</v>
      </c>
      <c r="R24" s="54"/>
      <c r="S24" s="54"/>
      <c r="T24" s="54"/>
      <c r="U24" s="54"/>
      <c r="V24" s="21">
        <f>SUM(E24+K24)</f>
        <v>1513800</v>
      </c>
    </row>
    <row r="25" spans="1:22" s="2" customFormat="1" ht="20.25" customHeight="1">
      <c r="A25" s="59" t="s">
        <v>9</v>
      </c>
      <c r="B25" s="59"/>
      <c r="C25" s="13"/>
      <c r="D25" s="14" t="s">
        <v>25</v>
      </c>
      <c r="E25" s="22"/>
      <c r="F25" s="22"/>
      <c r="G25" s="22"/>
      <c r="H25" s="22"/>
      <c r="I25" s="55"/>
      <c r="J25" s="55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21"/>
    </row>
    <row r="26" spans="1:22" s="2" customFormat="1" ht="15.75">
      <c r="A26" s="59" t="s">
        <v>11</v>
      </c>
      <c r="B26" s="59" t="s">
        <v>12</v>
      </c>
      <c r="C26" s="13"/>
      <c r="D26" s="9" t="s">
        <v>13</v>
      </c>
      <c r="E26" s="23">
        <f>E27</f>
        <v>1513800</v>
      </c>
      <c r="F26" s="23">
        <f>F27</f>
        <v>1513800</v>
      </c>
      <c r="G26" s="23">
        <f>G27</f>
        <v>1188000</v>
      </c>
      <c r="H26" s="23">
        <f>H27</f>
        <v>16300</v>
      </c>
      <c r="I26" s="56">
        <f>I27</f>
        <v>0</v>
      </c>
      <c r="J26" s="56"/>
      <c r="K26" s="68">
        <f>K27</f>
        <v>0</v>
      </c>
      <c r="L26" s="56"/>
      <c r="M26" s="56"/>
      <c r="N26" s="56"/>
      <c r="O26" s="56"/>
      <c r="P26" s="56">
        <f>P27</f>
        <v>0</v>
      </c>
      <c r="Q26" s="55"/>
      <c r="R26" s="55"/>
      <c r="S26" s="55"/>
      <c r="T26" s="55"/>
      <c r="U26" s="55"/>
      <c r="V26" s="21">
        <f aca="true" t="shared" si="0" ref="V26:V64">SUM(E26+K26)</f>
        <v>1513800</v>
      </c>
    </row>
    <row r="27" spans="1:22" ht="76.5" customHeight="1">
      <c r="A27" s="15" t="s">
        <v>10</v>
      </c>
      <c r="B27" s="15" t="s">
        <v>19</v>
      </c>
      <c r="C27" s="16" t="s">
        <v>27</v>
      </c>
      <c r="D27" s="18" t="s">
        <v>28</v>
      </c>
      <c r="E27" s="23">
        <v>1513800</v>
      </c>
      <c r="F27" s="57">
        <v>1513800</v>
      </c>
      <c r="G27" s="25">
        <v>1188000</v>
      </c>
      <c r="H27" s="25">
        <v>16300</v>
      </c>
      <c r="I27" s="25"/>
      <c r="J27" s="26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21">
        <f t="shared" si="0"/>
        <v>1513800</v>
      </c>
    </row>
    <row r="28" spans="1:22" ht="31.5" customHeight="1" hidden="1">
      <c r="A28" s="16" t="s">
        <v>102</v>
      </c>
      <c r="B28" s="16" t="s">
        <v>104</v>
      </c>
      <c r="C28" s="16"/>
      <c r="D28" s="18" t="s">
        <v>106</v>
      </c>
      <c r="E28" s="23">
        <f>E29</f>
        <v>0</v>
      </c>
      <c r="F28" s="57">
        <f>F29</f>
        <v>0</v>
      </c>
      <c r="G28" s="25"/>
      <c r="H28" s="25"/>
      <c r="I28" s="25"/>
      <c r="J28" s="26"/>
      <c r="K28" s="53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21">
        <f t="shared" si="0"/>
        <v>0</v>
      </c>
    </row>
    <row r="29" spans="1:22" ht="30" customHeight="1" hidden="1">
      <c r="A29" s="16" t="s">
        <v>103</v>
      </c>
      <c r="B29" s="16" t="s">
        <v>105</v>
      </c>
      <c r="C29" s="16" t="s">
        <v>100</v>
      </c>
      <c r="D29" s="18" t="s">
        <v>107</v>
      </c>
      <c r="E29" s="23"/>
      <c r="F29" s="57"/>
      <c r="G29" s="25"/>
      <c r="H29" s="25"/>
      <c r="I29" s="25"/>
      <c r="J29" s="26"/>
      <c r="K29" s="53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21">
        <f t="shared" si="0"/>
        <v>0</v>
      </c>
    </row>
    <row r="30" spans="1:22" ht="62.25" customHeight="1" hidden="1">
      <c r="A30" s="33" t="s">
        <v>40</v>
      </c>
      <c r="B30" s="33" t="s">
        <v>41</v>
      </c>
      <c r="C30" s="33" t="s">
        <v>26</v>
      </c>
      <c r="D30" s="10" t="s">
        <v>42</v>
      </c>
      <c r="E30" s="24">
        <f>E31+E32+E33+E34</f>
        <v>0</v>
      </c>
      <c r="F30" s="24">
        <f>F31+F32+F33+F34</f>
        <v>0</v>
      </c>
      <c r="G30" s="48">
        <f>G31+G32+G33+G34+G35+G36</f>
        <v>0</v>
      </c>
      <c r="H30" s="49"/>
      <c r="I30" s="48">
        <f>I31+I32+I33+I34+I35+I36</f>
        <v>0</v>
      </c>
      <c r="J30" s="26"/>
      <c r="K30" s="53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21">
        <f t="shared" si="0"/>
        <v>0</v>
      </c>
    </row>
    <row r="31" spans="1:22" ht="25.5" customHeight="1" hidden="1">
      <c r="A31" s="33"/>
      <c r="B31" s="33"/>
      <c r="C31" s="33"/>
      <c r="D31" s="10" t="s">
        <v>43</v>
      </c>
      <c r="E31" s="24"/>
      <c r="F31" s="24"/>
      <c r="G31" s="25"/>
      <c r="H31" s="25"/>
      <c r="I31" s="25"/>
      <c r="J31" s="26"/>
      <c r="K31" s="53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27">
        <f t="shared" si="0"/>
        <v>0</v>
      </c>
    </row>
    <row r="32" spans="1:22" ht="33.75" customHeight="1" hidden="1">
      <c r="A32" s="33"/>
      <c r="B32" s="33"/>
      <c r="C32" s="33"/>
      <c r="D32" s="10" t="s">
        <v>44</v>
      </c>
      <c r="E32" s="24"/>
      <c r="F32" s="24"/>
      <c r="G32" s="26"/>
      <c r="H32" s="26"/>
      <c r="I32" s="26"/>
      <c r="J32" s="26"/>
      <c r="K32" s="53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27">
        <f t="shared" si="0"/>
        <v>0</v>
      </c>
    </row>
    <row r="33" spans="1:22" ht="32.25" customHeight="1" hidden="1">
      <c r="A33" s="33"/>
      <c r="B33" s="33"/>
      <c r="C33" s="33"/>
      <c r="D33" s="10" t="s">
        <v>45</v>
      </c>
      <c r="E33" s="61"/>
      <c r="F33" s="61"/>
      <c r="G33" s="26"/>
      <c r="H33" s="26"/>
      <c r="I33" s="26"/>
      <c r="J33" s="26"/>
      <c r="K33" s="53">
        <f>L33+O33</f>
        <v>0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60">
        <f t="shared" si="0"/>
        <v>0</v>
      </c>
    </row>
    <row r="34" spans="1:22" ht="33.75" customHeight="1" hidden="1">
      <c r="A34" s="33"/>
      <c r="B34" s="33"/>
      <c r="C34" s="33"/>
      <c r="D34" s="10" t="s">
        <v>46</v>
      </c>
      <c r="E34" s="61"/>
      <c r="F34" s="61"/>
      <c r="G34" s="26"/>
      <c r="H34" s="26"/>
      <c r="I34" s="26"/>
      <c r="J34" s="26"/>
      <c r="K34" s="53">
        <f>L34+O34</f>
        <v>0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60">
        <f t="shared" si="0"/>
        <v>0</v>
      </c>
    </row>
    <row r="35" spans="1:22" ht="71.25" hidden="1">
      <c r="A35" s="33" t="s">
        <v>130</v>
      </c>
      <c r="B35" s="33" t="s">
        <v>131</v>
      </c>
      <c r="C35" s="33" t="s">
        <v>26</v>
      </c>
      <c r="D35" s="65" t="s">
        <v>132</v>
      </c>
      <c r="E35" s="26">
        <f>E36</f>
        <v>0</v>
      </c>
      <c r="F35" s="26">
        <f>F36</f>
        <v>0</v>
      </c>
      <c r="G35" s="26"/>
      <c r="H35" s="26"/>
      <c r="I35" s="26"/>
      <c r="J35" s="26"/>
      <c r="K35" s="53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27">
        <f t="shared" si="0"/>
        <v>0</v>
      </c>
    </row>
    <row r="36" spans="1:22" ht="15.75" hidden="1">
      <c r="A36" s="33"/>
      <c r="B36" s="33"/>
      <c r="C36" s="33"/>
      <c r="D36" s="10" t="s">
        <v>43</v>
      </c>
      <c r="E36" s="26"/>
      <c r="F36" s="26"/>
      <c r="G36" s="26"/>
      <c r="H36" s="26"/>
      <c r="I36" s="26"/>
      <c r="J36" s="26"/>
      <c r="K36" s="53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27">
        <f t="shared" si="0"/>
        <v>0</v>
      </c>
    </row>
    <row r="37" spans="1:22" ht="15.75" hidden="1">
      <c r="A37" s="34" t="s">
        <v>47</v>
      </c>
      <c r="B37" s="35"/>
      <c r="C37" s="39"/>
      <c r="D37" s="40" t="s">
        <v>48</v>
      </c>
      <c r="E37" s="42">
        <f>E48+E43+E50+E39</f>
        <v>0</v>
      </c>
      <c r="F37" s="42">
        <f>F48+F43+F50+F39</f>
        <v>0</v>
      </c>
      <c r="G37" s="50">
        <f>G48</f>
        <v>0</v>
      </c>
      <c r="H37" s="50">
        <f>H48</f>
        <v>0</v>
      </c>
      <c r="I37" s="50">
        <f>I48</f>
        <v>0</v>
      </c>
      <c r="J37" s="41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42">
        <f t="shared" si="0"/>
        <v>0</v>
      </c>
    </row>
    <row r="38" spans="1:22" ht="24.75" customHeight="1" hidden="1">
      <c r="A38" s="16" t="s">
        <v>49</v>
      </c>
      <c r="B38" s="16"/>
      <c r="C38" s="16"/>
      <c r="D38" s="37" t="s">
        <v>48</v>
      </c>
      <c r="E38" s="26"/>
      <c r="F38" s="26"/>
      <c r="G38" s="51"/>
      <c r="H38" s="51"/>
      <c r="I38" s="51"/>
      <c r="J38" s="26"/>
      <c r="K38" s="53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27"/>
    </row>
    <row r="39" spans="1:22" ht="21" customHeight="1" hidden="1">
      <c r="A39" s="16" t="s">
        <v>84</v>
      </c>
      <c r="B39" s="16" t="s">
        <v>85</v>
      </c>
      <c r="C39" s="58"/>
      <c r="D39" s="10" t="s">
        <v>86</v>
      </c>
      <c r="E39" s="26">
        <f>E40</f>
        <v>0</v>
      </c>
      <c r="F39" s="26">
        <f>F40</f>
        <v>0</v>
      </c>
      <c r="G39" s="51"/>
      <c r="H39" s="51"/>
      <c r="I39" s="51"/>
      <c r="J39" s="26"/>
      <c r="K39" s="53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27">
        <f t="shared" si="0"/>
        <v>0</v>
      </c>
    </row>
    <row r="40" spans="1:22" ht="21.75" customHeight="1" hidden="1">
      <c r="A40" s="16" t="s">
        <v>87</v>
      </c>
      <c r="B40" s="16" t="s">
        <v>88</v>
      </c>
      <c r="C40" s="16"/>
      <c r="D40" s="10" t="s">
        <v>89</v>
      </c>
      <c r="E40" s="26">
        <f>E41+E42</f>
        <v>0</v>
      </c>
      <c r="F40" s="26">
        <f>F41+F42</f>
        <v>0</v>
      </c>
      <c r="G40" s="51"/>
      <c r="H40" s="51"/>
      <c r="I40" s="51"/>
      <c r="J40" s="26"/>
      <c r="K40" s="53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27">
        <f t="shared" si="0"/>
        <v>0</v>
      </c>
    </row>
    <row r="41" spans="1:22" ht="51" customHeight="1" hidden="1">
      <c r="A41" s="16" t="s">
        <v>90</v>
      </c>
      <c r="B41" s="16" t="s">
        <v>92</v>
      </c>
      <c r="C41" s="16" t="s">
        <v>94</v>
      </c>
      <c r="D41" s="10" t="s">
        <v>95</v>
      </c>
      <c r="E41" s="26"/>
      <c r="F41" s="26"/>
      <c r="G41" s="51"/>
      <c r="H41" s="51"/>
      <c r="I41" s="51"/>
      <c r="J41" s="26"/>
      <c r="K41" s="53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27">
        <f t="shared" si="0"/>
        <v>0</v>
      </c>
    </row>
    <row r="42" spans="1:22" ht="47.25" customHeight="1" hidden="1">
      <c r="A42" s="16" t="s">
        <v>91</v>
      </c>
      <c r="B42" s="16" t="s">
        <v>93</v>
      </c>
      <c r="C42" s="16" t="s">
        <v>94</v>
      </c>
      <c r="D42" s="10" t="s">
        <v>96</v>
      </c>
      <c r="E42" s="26"/>
      <c r="F42" s="26"/>
      <c r="G42" s="51"/>
      <c r="H42" s="51"/>
      <c r="I42" s="51"/>
      <c r="J42" s="26"/>
      <c r="K42" s="53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27">
        <f t="shared" si="0"/>
        <v>0</v>
      </c>
    </row>
    <row r="43" spans="1:22" ht="39" customHeight="1" hidden="1">
      <c r="A43" s="16" t="s">
        <v>108</v>
      </c>
      <c r="B43" s="16" t="s">
        <v>112</v>
      </c>
      <c r="C43" s="16"/>
      <c r="D43" s="37" t="s">
        <v>115</v>
      </c>
      <c r="E43" s="26">
        <f>E44+E46</f>
        <v>0</v>
      </c>
      <c r="F43" s="26">
        <f>F44+F46</f>
        <v>0</v>
      </c>
      <c r="G43" s="51"/>
      <c r="H43" s="51"/>
      <c r="I43" s="51"/>
      <c r="J43" s="26"/>
      <c r="K43" s="53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27">
        <f t="shared" si="0"/>
        <v>0</v>
      </c>
    </row>
    <row r="44" spans="1:22" ht="47.25" customHeight="1" hidden="1">
      <c r="A44" s="16" t="s">
        <v>109</v>
      </c>
      <c r="B44" s="16" t="s">
        <v>113</v>
      </c>
      <c r="C44" s="16"/>
      <c r="D44" s="10" t="s">
        <v>116</v>
      </c>
      <c r="E44" s="26">
        <f>E45</f>
        <v>0</v>
      </c>
      <c r="F44" s="26">
        <f>F45</f>
        <v>0</v>
      </c>
      <c r="G44" s="51"/>
      <c r="H44" s="51"/>
      <c r="I44" s="51"/>
      <c r="J44" s="26"/>
      <c r="K44" s="53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27">
        <f t="shared" si="0"/>
        <v>0</v>
      </c>
    </row>
    <row r="45" spans="1:22" ht="47.25" customHeight="1" hidden="1">
      <c r="A45" s="16" t="s">
        <v>110</v>
      </c>
      <c r="B45" s="16" t="s">
        <v>114</v>
      </c>
      <c r="C45" s="16" t="s">
        <v>111</v>
      </c>
      <c r="D45" s="10" t="s">
        <v>124</v>
      </c>
      <c r="E45" s="26"/>
      <c r="F45" s="26"/>
      <c r="G45" s="51"/>
      <c r="H45" s="51"/>
      <c r="I45" s="51"/>
      <c r="J45" s="26"/>
      <c r="K45" s="53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27">
        <f t="shared" si="0"/>
        <v>0</v>
      </c>
    </row>
    <row r="46" spans="1:22" ht="39.75" customHeight="1" hidden="1">
      <c r="A46" s="16" t="s">
        <v>117</v>
      </c>
      <c r="B46" s="16" t="s">
        <v>118</v>
      </c>
      <c r="C46" s="16"/>
      <c r="D46" s="10" t="s">
        <v>122</v>
      </c>
      <c r="E46" s="26">
        <f>E47</f>
        <v>0</v>
      </c>
      <c r="F46" s="26">
        <f>F47</f>
        <v>0</v>
      </c>
      <c r="G46" s="51"/>
      <c r="H46" s="51"/>
      <c r="I46" s="51"/>
      <c r="J46" s="26"/>
      <c r="K46" s="53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27">
        <f t="shared" si="0"/>
        <v>0</v>
      </c>
    </row>
    <row r="47" spans="1:22" ht="39" customHeight="1" hidden="1">
      <c r="A47" s="16" t="s">
        <v>119</v>
      </c>
      <c r="B47" s="16" t="s">
        <v>120</v>
      </c>
      <c r="C47" s="16" t="s">
        <v>121</v>
      </c>
      <c r="D47" s="10" t="s">
        <v>123</v>
      </c>
      <c r="E47" s="26"/>
      <c r="F47" s="26"/>
      <c r="G47" s="51"/>
      <c r="H47" s="51"/>
      <c r="I47" s="51"/>
      <c r="J47" s="26"/>
      <c r="K47" s="53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27">
        <f t="shared" si="0"/>
        <v>0</v>
      </c>
    </row>
    <row r="48" spans="1:22" ht="28.5" hidden="1">
      <c r="A48" s="16" t="s">
        <v>50</v>
      </c>
      <c r="B48" s="16" t="s">
        <v>51</v>
      </c>
      <c r="C48" s="16"/>
      <c r="D48" s="10" t="s">
        <v>52</v>
      </c>
      <c r="E48" s="26">
        <f>E49</f>
        <v>0</v>
      </c>
      <c r="F48" s="26">
        <f>F49</f>
        <v>0</v>
      </c>
      <c r="G48" s="51">
        <f>G49</f>
        <v>0</v>
      </c>
      <c r="H48" s="51">
        <f>H49</f>
        <v>0</v>
      </c>
      <c r="I48" s="51">
        <f>I49</f>
        <v>0</v>
      </c>
      <c r="J48" s="26"/>
      <c r="K48" s="53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27">
        <f t="shared" si="0"/>
        <v>0</v>
      </c>
    </row>
    <row r="49" spans="1:22" ht="28.5" hidden="1">
      <c r="A49" s="16" t="s">
        <v>53</v>
      </c>
      <c r="B49" s="16" t="s">
        <v>54</v>
      </c>
      <c r="C49" s="16" t="s">
        <v>55</v>
      </c>
      <c r="D49" s="10" t="s">
        <v>56</v>
      </c>
      <c r="E49" s="26"/>
      <c r="F49" s="26"/>
      <c r="G49" s="51"/>
      <c r="H49" s="51"/>
      <c r="I49" s="51"/>
      <c r="J49" s="26"/>
      <c r="K49" s="53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27">
        <f t="shared" si="0"/>
        <v>0</v>
      </c>
    </row>
    <row r="50" spans="1:22" ht="57" hidden="1">
      <c r="A50" s="33" t="s">
        <v>133</v>
      </c>
      <c r="B50" s="33" t="s">
        <v>41</v>
      </c>
      <c r="C50" s="33" t="s">
        <v>26</v>
      </c>
      <c r="D50" s="10" t="s">
        <v>42</v>
      </c>
      <c r="E50" s="26">
        <f>E51+E52+E53+E54</f>
        <v>0</v>
      </c>
      <c r="F50" s="26">
        <f>F51+F52+F53+F54</f>
        <v>0</v>
      </c>
      <c r="G50" s="51"/>
      <c r="H50" s="51"/>
      <c r="I50" s="51"/>
      <c r="J50" s="26"/>
      <c r="K50" s="53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27">
        <f t="shared" si="0"/>
        <v>0</v>
      </c>
    </row>
    <row r="51" spans="1:22" ht="54.75" customHeight="1" hidden="1">
      <c r="A51" s="33"/>
      <c r="B51" s="33"/>
      <c r="C51" s="33"/>
      <c r="D51" s="10" t="s">
        <v>82</v>
      </c>
      <c r="E51" s="26"/>
      <c r="F51" s="26"/>
      <c r="G51" s="51"/>
      <c r="H51" s="51"/>
      <c r="I51" s="51"/>
      <c r="J51" s="26"/>
      <c r="K51" s="53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27">
        <f t="shared" si="0"/>
        <v>0</v>
      </c>
    </row>
    <row r="52" spans="1:22" ht="59.25" customHeight="1" hidden="1">
      <c r="A52" s="16"/>
      <c r="B52" s="16"/>
      <c r="C52" s="16"/>
      <c r="D52" s="10" t="s">
        <v>81</v>
      </c>
      <c r="E52" s="26"/>
      <c r="F52" s="26"/>
      <c r="G52" s="51"/>
      <c r="H52" s="51"/>
      <c r="I52" s="51"/>
      <c r="J52" s="26"/>
      <c r="K52" s="53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27">
        <f t="shared" si="0"/>
        <v>0</v>
      </c>
    </row>
    <row r="53" spans="1:22" ht="45" customHeight="1" hidden="1">
      <c r="A53" s="16"/>
      <c r="B53" s="16"/>
      <c r="C53" s="16"/>
      <c r="D53" s="10" t="s">
        <v>83</v>
      </c>
      <c r="E53" s="26"/>
      <c r="F53" s="26"/>
      <c r="G53" s="51"/>
      <c r="H53" s="51"/>
      <c r="I53" s="51"/>
      <c r="J53" s="26"/>
      <c r="K53" s="53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27">
        <f t="shared" si="0"/>
        <v>0</v>
      </c>
    </row>
    <row r="54" spans="1:22" ht="45" customHeight="1" hidden="1">
      <c r="A54" s="16"/>
      <c r="B54" s="16"/>
      <c r="C54" s="16"/>
      <c r="D54" s="10" t="s">
        <v>97</v>
      </c>
      <c r="E54" s="26"/>
      <c r="F54" s="26"/>
      <c r="G54" s="51"/>
      <c r="H54" s="51"/>
      <c r="I54" s="51"/>
      <c r="J54" s="26"/>
      <c r="K54" s="53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27">
        <f t="shared" si="0"/>
        <v>0</v>
      </c>
    </row>
    <row r="55" spans="1:22" ht="31.5" hidden="1">
      <c r="A55" s="34" t="s">
        <v>57</v>
      </c>
      <c r="B55" s="34"/>
      <c r="C55" s="34"/>
      <c r="D55" s="40" t="s">
        <v>45</v>
      </c>
      <c r="E55" s="42">
        <f>E57</f>
        <v>0</v>
      </c>
      <c r="F55" s="42">
        <f>F57</f>
        <v>0</v>
      </c>
      <c r="G55" s="50">
        <f>G57</f>
        <v>0</v>
      </c>
      <c r="H55" s="50">
        <f>H57</f>
        <v>0</v>
      </c>
      <c r="I55" s="50">
        <f>I57</f>
        <v>0</v>
      </c>
      <c r="J55" s="41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27">
        <f t="shared" si="0"/>
        <v>0</v>
      </c>
    </row>
    <row r="56" spans="1:22" ht="30" hidden="1">
      <c r="A56" s="33" t="s">
        <v>58</v>
      </c>
      <c r="B56" s="33"/>
      <c r="C56" s="38"/>
      <c r="D56" s="37" t="s">
        <v>45</v>
      </c>
      <c r="E56" s="26"/>
      <c r="F56" s="26"/>
      <c r="G56" s="51"/>
      <c r="H56" s="51"/>
      <c r="I56" s="51"/>
      <c r="J56" s="26"/>
      <c r="K56" s="53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27"/>
    </row>
    <row r="57" spans="1:22" ht="28.5" hidden="1">
      <c r="A57" s="33" t="s">
        <v>59</v>
      </c>
      <c r="B57" s="33" t="s">
        <v>60</v>
      </c>
      <c r="C57" s="38"/>
      <c r="D57" s="10" t="s">
        <v>61</v>
      </c>
      <c r="E57" s="26">
        <f>E58</f>
        <v>0</v>
      </c>
      <c r="F57" s="26">
        <f aca="true" t="shared" si="1" ref="F57:I58">F58</f>
        <v>0</v>
      </c>
      <c r="G57" s="51">
        <f t="shared" si="1"/>
        <v>0</v>
      </c>
      <c r="H57" s="51">
        <f t="shared" si="1"/>
        <v>0</v>
      </c>
      <c r="I57" s="51">
        <f t="shared" si="1"/>
        <v>0</v>
      </c>
      <c r="J57" s="26"/>
      <c r="K57" s="53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27">
        <f t="shared" si="0"/>
        <v>0</v>
      </c>
    </row>
    <row r="58" spans="1:22" ht="15.75" hidden="1">
      <c r="A58" s="33" t="s">
        <v>62</v>
      </c>
      <c r="B58" s="33" t="s">
        <v>63</v>
      </c>
      <c r="C58" s="33"/>
      <c r="D58" s="18" t="s">
        <v>64</v>
      </c>
      <c r="E58" s="26">
        <f>E59</f>
        <v>0</v>
      </c>
      <c r="F58" s="26">
        <f t="shared" si="1"/>
        <v>0</v>
      </c>
      <c r="G58" s="51">
        <f t="shared" si="1"/>
        <v>0</v>
      </c>
      <c r="H58" s="51">
        <f t="shared" si="1"/>
        <v>0</v>
      </c>
      <c r="I58" s="51">
        <f t="shared" si="1"/>
        <v>0</v>
      </c>
      <c r="J58" s="26"/>
      <c r="K58" s="53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27">
        <f t="shared" si="0"/>
        <v>0</v>
      </c>
    </row>
    <row r="59" spans="1:22" ht="28.5" hidden="1">
      <c r="A59" s="33" t="s">
        <v>65</v>
      </c>
      <c r="B59" s="33" t="s">
        <v>66</v>
      </c>
      <c r="C59" s="33" t="s">
        <v>67</v>
      </c>
      <c r="D59" s="18" t="s">
        <v>68</v>
      </c>
      <c r="E59" s="26"/>
      <c r="F59" s="26"/>
      <c r="G59" s="51"/>
      <c r="H59" s="51"/>
      <c r="I59" s="51"/>
      <c r="J59" s="26"/>
      <c r="K59" s="53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27">
        <f t="shared" si="0"/>
        <v>0</v>
      </c>
    </row>
    <row r="60" spans="1:22" ht="31.5" hidden="1">
      <c r="A60" s="34" t="s">
        <v>69</v>
      </c>
      <c r="B60" s="35"/>
      <c r="C60" s="35"/>
      <c r="D60" s="36" t="s">
        <v>44</v>
      </c>
      <c r="E60" s="42">
        <f>E62+E64</f>
        <v>0</v>
      </c>
      <c r="F60" s="42">
        <f>F62+F64</f>
        <v>0</v>
      </c>
      <c r="G60" s="50">
        <f>G62</f>
        <v>0</v>
      </c>
      <c r="H60" s="50">
        <f>H62</f>
        <v>0</v>
      </c>
      <c r="I60" s="50">
        <f>I62</f>
        <v>0</v>
      </c>
      <c r="J60" s="41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27">
        <f t="shared" si="0"/>
        <v>0</v>
      </c>
    </row>
    <row r="61" spans="1:22" ht="30" hidden="1">
      <c r="A61" s="33" t="s">
        <v>70</v>
      </c>
      <c r="B61" s="33"/>
      <c r="C61" s="33"/>
      <c r="D61" s="37" t="s">
        <v>44</v>
      </c>
      <c r="E61" s="26"/>
      <c r="F61" s="26"/>
      <c r="G61" s="51"/>
      <c r="H61" s="51"/>
      <c r="I61" s="51"/>
      <c r="J61" s="26"/>
      <c r="K61" s="53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27"/>
    </row>
    <row r="62" spans="1:22" ht="28.5" hidden="1">
      <c r="A62" s="33" t="s">
        <v>71</v>
      </c>
      <c r="B62" s="33" t="s">
        <v>72</v>
      </c>
      <c r="C62" s="33" t="s">
        <v>73</v>
      </c>
      <c r="D62" s="10" t="s">
        <v>74</v>
      </c>
      <c r="E62" s="26">
        <f>E63</f>
        <v>0</v>
      </c>
      <c r="F62" s="26">
        <f>F63</f>
        <v>0</v>
      </c>
      <c r="G62" s="51">
        <f>G63</f>
        <v>0</v>
      </c>
      <c r="H62" s="51">
        <f>H63</f>
        <v>0</v>
      </c>
      <c r="I62" s="51">
        <f>I63</f>
        <v>0</v>
      </c>
      <c r="J62" s="26"/>
      <c r="K62" s="53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27">
        <f t="shared" si="0"/>
        <v>0</v>
      </c>
    </row>
    <row r="63" spans="1:22" ht="28.5" hidden="1">
      <c r="A63" s="33" t="s">
        <v>75</v>
      </c>
      <c r="B63" s="33" t="s">
        <v>76</v>
      </c>
      <c r="C63" s="33" t="s">
        <v>73</v>
      </c>
      <c r="D63" s="10" t="s">
        <v>77</v>
      </c>
      <c r="E63" s="26"/>
      <c r="F63" s="26"/>
      <c r="G63" s="51"/>
      <c r="H63" s="51"/>
      <c r="I63" s="51"/>
      <c r="J63" s="26"/>
      <c r="K63" s="53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27">
        <f t="shared" si="0"/>
        <v>0</v>
      </c>
    </row>
    <row r="64" spans="1:22" ht="28.5" hidden="1">
      <c r="A64" s="33" t="s">
        <v>98</v>
      </c>
      <c r="B64" s="33" t="s">
        <v>99</v>
      </c>
      <c r="C64" s="33" t="s">
        <v>100</v>
      </c>
      <c r="D64" s="10" t="s">
        <v>101</v>
      </c>
      <c r="E64" s="26"/>
      <c r="F64" s="26"/>
      <c r="G64" s="51"/>
      <c r="H64" s="51"/>
      <c r="I64" s="51"/>
      <c r="J64" s="26"/>
      <c r="K64" s="53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27">
        <f t="shared" si="0"/>
        <v>0</v>
      </c>
    </row>
    <row r="65" spans="1:22" ht="48.75" customHeight="1" hidden="1">
      <c r="A65" s="46" t="s">
        <v>79</v>
      </c>
      <c r="B65" s="46"/>
      <c r="C65" s="46"/>
      <c r="D65" s="47" t="s">
        <v>46</v>
      </c>
      <c r="E65" s="42">
        <f>E67</f>
        <v>0</v>
      </c>
      <c r="F65" s="42">
        <f>F67</f>
        <v>0</v>
      </c>
      <c r="G65" s="50"/>
      <c r="H65" s="50"/>
      <c r="I65" s="50">
        <f>I68</f>
        <v>0</v>
      </c>
      <c r="J65" s="41"/>
      <c r="K65" s="62">
        <f>K68+K67</f>
        <v>0</v>
      </c>
      <c r="L65" s="50"/>
      <c r="M65" s="50"/>
      <c r="N65" s="50"/>
      <c r="O65" s="50"/>
      <c r="P65" s="50">
        <f>P68</f>
        <v>0</v>
      </c>
      <c r="Q65" s="50"/>
      <c r="R65" s="62">
        <f>R68+R67</f>
        <v>0</v>
      </c>
      <c r="S65" s="50"/>
      <c r="T65" s="50"/>
      <c r="U65" s="50"/>
      <c r="V65" s="42">
        <f>SUM(E65+K65)</f>
        <v>0</v>
      </c>
    </row>
    <row r="66" spans="1:22" ht="42.75" customHeight="1" hidden="1">
      <c r="A66" s="33" t="s">
        <v>80</v>
      </c>
      <c r="B66" s="38"/>
      <c r="C66" s="38"/>
      <c r="D66" s="45" t="s">
        <v>46</v>
      </c>
      <c r="E66" s="24"/>
      <c r="F66" s="24"/>
      <c r="G66" s="26"/>
      <c r="H66" s="26"/>
      <c r="I66" s="26"/>
      <c r="J66" s="26"/>
      <c r="K66" s="53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27"/>
    </row>
    <row r="67" spans="1:22" ht="60.75" customHeight="1" hidden="1">
      <c r="A67" s="15" t="s">
        <v>14</v>
      </c>
      <c r="B67" s="15" t="s">
        <v>15</v>
      </c>
      <c r="C67" s="15"/>
      <c r="D67" s="18" t="s">
        <v>16</v>
      </c>
      <c r="E67" s="24">
        <f>E68</f>
        <v>0</v>
      </c>
      <c r="F67" s="24">
        <f>F68</f>
        <v>0</v>
      </c>
      <c r="G67" s="26"/>
      <c r="H67" s="26"/>
      <c r="I67" s="26"/>
      <c r="J67" s="26"/>
      <c r="K67" s="53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27">
        <f>SUM(E67+K67)</f>
        <v>0</v>
      </c>
    </row>
    <row r="68" spans="1:22" ht="19.5" customHeight="1" hidden="1">
      <c r="A68" s="17" t="s">
        <v>17</v>
      </c>
      <c r="B68" s="17" t="s">
        <v>18</v>
      </c>
      <c r="C68" s="17" t="s">
        <v>26</v>
      </c>
      <c r="D68" s="10" t="s">
        <v>4</v>
      </c>
      <c r="E68" s="24"/>
      <c r="F68" s="24"/>
      <c r="G68" s="24"/>
      <c r="H68" s="24"/>
      <c r="I68" s="24"/>
      <c r="J68" s="24"/>
      <c r="K68" s="53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27">
        <f>SUM(E68+K68)</f>
        <v>0</v>
      </c>
    </row>
    <row r="69" spans="1:22" ht="18.75">
      <c r="A69" s="19"/>
      <c r="B69" s="19"/>
      <c r="C69" s="19"/>
      <c r="D69" s="20" t="s">
        <v>139</v>
      </c>
      <c r="E69" s="28">
        <f>E24+E37+E55+E60+E65</f>
        <v>1513800</v>
      </c>
      <c r="F69" s="28">
        <f>F24+F37+F55+F60+F65</f>
        <v>1513800</v>
      </c>
      <c r="G69" s="28">
        <f>G24+G37+G55+G60</f>
        <v>1188000</v>
      </c>
      <c r="H69" s="28">
        <f>H24+H37+H55+H60</f>
        <v>16300</v>
      </c>
      <c r="I69" s="52">
        <f>I24+I37+I55+I60</f>
        <v>0</v>
      </c>
      <c r="J69" s="52"/>
      <c r="K69" s="52">
        <f>K24+K37+K55+K60+K65</f>
        <v>0</v>
      </c>
      <c r="L69" s="52"/>
      <c r="M69" s="52"/>
      <c r="N69" s="52"/>
      <c r="O69" s="52"/>
      <c r="P69" s="52">
        <f>P24+P37+P55+P60</f>
        <v>0</v>
      </c>
      <c r="Q69" s="52"/>
      <c r="R69" s="52">
        <f>R24+R37+R55+R60+R65</f>
        <v>0</v>
      </c>
      <c r="S69" s="52">
        <f>S24+S37+S55+S60</f>
        <v>0</v>
      </c>
      <c r="T69" s="52">
        <f>T24+T37+T55+T60</f>
        <v>0</v>
      </c>
      <c r="U69" s="52">
        <f>U24+U37+U55+U60</f>
        <v>0</v>
      </c>
      <c r="V69" s="28">
        <f>V24+V37+V55+V60+V65</f>
        <v>1513800</v>
      </c>
    </row>
    <row r="70" spans="1:10" ht="12.75">
      <c r="A70" s="6"/>
      <c r="B70" s="6"/>
      <c r="C70" s="6"/>
      <c r="D70" s="3"/>
      <c r="E70" s="2"/>
      <c r="F70" s="2"/>
      <c r="G70" s="2"/>
      <c r="H70" s="2"/>
      <c r="I70" s="2"/>
      <c r="J70" s="2"/>
    </row>
    <row r="71" spans="1:10" ht="12.75">
      <c r="A71" s="6"/>
      <c r="B71" s="6"/>
      <c r="C71" s="6"/>
      <c r="D71" s="3"/>
      <c r="E71" s="2"/>
      <c r="F71" s="2"/>
      <c r="G71" s="2"/>
      <c r="H71" s="2"/>
      <c r="I71" s="2"/>
      <c r="J71" s="2"/>
    </row>
    <row r="72" spans="1:10" ht="15">
      <c r="A72" s="30"/>
      <c r="B72" s="29" t="s">
        <v>127</v>
      </c>
      <c r="C72" s="30"/>
      <c r="D72" s="30"/>
      <c r="E72" s="30"/>
      <c r="H72" s="2"/>
      <c r="I72" s="2"/>
      <c r="J72" s="2"/>
    </row>
    <row r="73" spans="1:7" ht="14.25">
      <c r="A73" s="6"/>
      <c r="B73" s="29" t="s">
        <v>128</v>
      </c>
      <c r="C73"/>
      <c r="G73" s="64" t="s">
        <v>129</v>
      </c>
    </row>
  </sheetData>
  <sheetProtection/>
  <mergeCells count="29">
    <mergeCell ref="A11:B11"/>
    <mergeCell ref="B14:B22"/>
    <mergeCell ref="A14:A22"/>
    <mergeCell ref="C14:C22"/>
    <mergeCell ref="V14:V22"/>
    <mergeCell ref="H16:H22"/>
    <mergeCell ref="E15:E22"/>
    <mergeCell ref="G16:G22"/>
    <mergeCell ref="L15:L22"/>
    <mergeCell ref="N16:N22"/>
    <mergeCell ref="J16:J22"/>
    <mergeCell ref="F15:F22"/>
    <mergeCell ref="I15:I22"/>
    <mergeCell ref="G15:H15"/>
    <mergeCell ref="D9:K9"/>
    <mergeCell ref="D12:K12"/>
    <mergeCell ref="E14:J14"/>
    <mergeCell ref="D14:D22"/>
    <mergeCell ref="K15:K22"/>
    <mergeCell ref="P15:Q22"/>
    <mergeCell ref="R15:R22"/>
    <mergeCell ref="K14:U14"/>
    <mergeCell ref="S15:T15"/>
    <mergeCell ref="S16:S22"/>
    <mergeCell ref="T16:T22"/>
    <mergeCell ref="U15:U22"/>
    <mergeCell ref="M15:N15"/>
    <mergeCell ref="M16:M22"/>
    <mergeCell ref="O15:O22"/>
  </mergeCells>
  <printOptions/>
  <pageMargins left="0.5905511811023623" right="0.1968503937007874" top="0.7874015748031497" bottom="0.31496062992125984" header="0.5118110236220472" footer="0.5118110236220472"/>
  <pageSetup fitToHeight="7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RayFin</cp:lastModifiedBy>
  <cp:lastPrinted>2022-04-22T05:22:40Z</cp:lastPrinted>
  <dcterms:created xsi:type="dcterms:W3CDTF">1996-10-08T23:32:33Z</dcterms:created>
  <dcterms:modified xsi:type="dcterms:W3CDTF">2023-11-28T07:24:07Z</dcterms:modified>
  <cp:category/>
  <cp:version/>
  <cp:contentType/>
  <cp:contentStatus/>
</cp:coreProperties>
</file>